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hartsheets/sheet13.xml" ContentType="application/vnd.openxmlformats-officedocument.spreadsheetml.chart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chartsheets/sheet11.xml" ContentType="application/vnd.openxmlformats-officedocument.spreadsheetml.chart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Default Extension="bin" ContentType="application/vnd.openxmlformats-officedocument.spreadsheetml.printerSettings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heets/sheet14.xml" ContentType="application/vnd.openxmlformats-officedocument.spreadsheetml.chart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chartsheets/sheet9.xml" ContentType="application/vnd.openxmlformats-officedocument.spreadsheetml.chartsheet+xml"/>
  <Override PartName="/xl/chartsheets/sheet12.xml" ContentType="application/vnd.openxmlformats-officedocument.spreadsheetml.chartsheet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 firstSheet="5" activeTab="14"/>
  </bookViews>
  <sheets>
    <sheet name="Tabela 1" sheetId="1" r:id="rId1"/>
    <sheet name="Figura 2" sheetId="20" r:id="rId2"/>
    <sheet name="Figura3" sheetId="6" r:id="rId3"/>
    <sheet name="Figura 4" sheetId="7" r:id="rId4"/>
    <sheet name="Figura 5" sheetId="21" r:id="rId5"/>
    <sheet name="Figura 6" sheetId="10" r:id="rId6"/>
    <sheet name="Figura 7" sheetId="11" r:id="rId7"/>
    <sheet name="Figura 8" sheetId="12" r:id="rId8"/>
    <sheet name="Figura 9" sheetId="13" r:id="rId9"/>
    <sheet name="Figura 10" sheetId="14" r:id="rId10"/>
    <sheet name="Figura 11" sheetId="15" r:id="rId11"/>
    <sheet name="Figura 12" sheetId="17" r:id="rId12"/>
    <sheet name="Figura 13" sheetId="18" r:id="rId13"/>
    <sheet name="Figura 14" sheetId="19" r:id="rId14"/>
    <sheet name="Figura 15" sheetId="9" r:id="rId15"/>
    <sheet name="dados" sheetId="3" r:id="rId16"/>
    <sheet name="Plan3" sheetId="16" r:id="rId17"/>
  </sheets>
  <externalReferences>
    <externalReference r:id="rId18"/>
    <externalReference r:id="rId19"/>
    <externalReference r:id="rId20"/>
    <externalReference r:id="rId21"/>
  </externalReferences>
  <calcPr calcId="145621"/>
</workbook>
</file>

<file path=xl/calcChain.xml><?xml version="1.0" encoding="utf-8"?>
<calcChain xmlns="http://schemas.openxmlformats.org/spreadsheetml/2006/main">
  <c r="CG102" i="3"/>
  <c r="CE102"/>
  <c r="CF80"/>
  <c r="CE75"/>
  <c r="CD75"/>
  <c r="CC75"/>
  <c r="BH117"/>
  <c r="BM115"/>
  <c r="BL115"/>
  <c r="AP104"/>
  <c r="AP102"/>
  <c r="AP101"/>
  <c r="AP100"/>
  <c r="AS83"/>
  <c r="AQ76"/>
  <c r="AP76"/>
  <c r="AO76"/>
  <c r="Y29" l="1"/>
  <c r="Y28"/>
  <c r="Y27"/>
  <c r="Y26"/>
  <c r="Y25"/>
  <c r="Y24"/>
  <c r="Y23"/>
  <c r="Y22"/>
  <c r="Y21"/>
  <c r="Y20"/>
  <c r="Y19"/>
  <c r="Y18"/>
  <c r="Y30" s="1"/>
  <c r="Y14"/>
  <c r="Y13"/>
  <c r="Y12"/>
  <c r="Y11"/>
  <c r="Y10"/>
  <c r="Y9"/>
  <c r="Y8"/>
  <c r="Y7"/>
  <c r="Y6"/>
  <c r="Y5"/>
  <c r="Y4"/>
  <c r="Y3"/>
  <c r="H168" l="1"/>
  <c r="G168"/>
  <c r="F168"/>
  <c r="E168"/>
  <c r="D168"/>
  <c r="C168"/>
  <c r="J154"/>
  <c r="J151"/>
  <c r="J149"/>
  <c r="I147"/>
  <c r="H147"/>
  <c r="G147"/>
  <c r="F147"/>
  <c r="E147"/>
  <c r="D147"/>
  <c r="C147"/>
  <c r="D135"/>
  <c r="C135"/>
  <c r="E133"/>
  <c r="E132"/>
  <c r="E131"/>
  <c r="C117"/>
  <c r="I104"/>
  <c r="I108" s="1"/>
  <c r="I93"/>
  <c r="I78"/>
  <c r="C78"/>
  <c r="E62"/>
  <c r="D62"/>
  <c r="C62"/>
  <c r="I47"/>
  <c r="H47"/>
  <c r="G47"/>
  <c r="D47"/>
  <c r="K47" s="1"/>
  <c r="K46"/>
  <c r="K45"/>
  <c r="K44"/>
  <c r="K43"/>
  <c r="K42"/>
  <c r="K41"/>
  <c r="K40"/>
  <c r="K39"/>
  <c r="K38"/>
  <c r="K37"/>
  <c r="K36"/>
  <c r="J31"/>
  <c r="I31"/>
  <c r="H31"/>
  <c r="G31"/>
  <c r="D31"/>
  <c r="K31" s="1"/>
  <c r="K30"/>
  <c r="K29"/>
  <c r="K28"/>
  <c r="K27"/>
  <c r="K26"/>
  <c r="K25"/>
  <c r="K24"/>
  <c r="K23"/>
  <c r="K22"/>
  <c r="K21"/>
  <c r="K20"/>
  <c r="J15"/>
  <c r="I15"/>
  <c r="H15"/>
  <c r="G15"/>
  <c r="D15"/>
  <c r="K15" s="1"/>
  <c r="K14"/>
  <c r="K13"/>
  <c r="K12"/>
  <c r="K11"/>
  <c r="K10"/>
  <c r="K9"/>
  <c r="K8"/>
  <c r="K7"/>
  <c r="K6"/>
  <c r="K5"/>
  <c r="K4"/>
  <c r="I117" l="1"/>
  <c r="I118" s="1"/>
</calcChain>
</file>

<file path=xl/sharedStrings.xml><?xml version="1.0" encoding="utf-8"?>
<sst xmlns="http://schemas.openxmlformats.org/spreadsheetml/2006/main" count="698" uniqueCount="89">
  <si>
    <t>ÁREA DE INFLUÊNCIA</t>
  </si>
  <si>
    <t>POPULAÇÃO</t>
  </si>
  <si>
    <t>Cresc.%.</t>
  </si>
  <si>
    <t>Cachoeiras de Macacu</t>
  </si>
  <si>
    <t>Casimiro de Abreu</t>
  </si>
  <si>
    <t>Guapimirim</t>
  </si>
  <si>
    <t>Itaboraí</t>
  </si>
  <si>
    <t>Magé</t>
  </si>
  <si>
    <t>Maricá</t>
  </si>
  <si>
    <t>Niterói</t>
  </si>
  <si>
    <t>Rio Bonito</t>
  </si>
  <si>
    <t>São Gonçalo</t>
  </si>
  <si>
    <t>Silva Jardim</t>
  </si>
  <si>
    <t>Tanguá</t>
  </si>
  <si>
    <t>REGIÃO COMPERJ</t>
  </si>
  <si>
    <t>NORTE FLUMINENSE</t>
  </si>
  <si>
    <t>ESTADO DO RIO DE JANEIRO</t>
  </si>
  <si>
    <t>Município</t>
  </si>
  <si>
    <t>Setores do IBGE</t>
  </si>
  <si>
    <t>Extrativa Mineral</t>
  </si>
  <si>
    <t>Indústria de Transf.</t>
  </si>
  <si>
    <t>Serviços Ind. de U. P.</t>
  </si>
  <si>
    <t>Cons.Civil</t>
  </si>
  <si>
    <t>Comércio</t>
  </si>
  <si>
    <t>Serviços</t>
  </si>
  <si>
    <t>Adm. Pública</t>
  </si>
  <si>
    <t>Agropecuária</t>
  </si>
  <si>
    <t>Total</t>
  </si>
  <si>
    <t>Escolaridade - serviços</t>
  </si>
  <si>
    <t>Analfabeto</t>
  </si>
  <si>
    <t>Fundamental I</t>
  </si>
  <si>
    <t>Fundamental II</t>
  </si>
  <si>
    <t>Médio Incomp.</t>
  </si>
  <si>
    <t>Médio Comp.</t>
  </si>
  <si>
    <t>Superior e mais</t>
  </si>
  <si>
    <t xml:space="preserve">Total </t>
  </si>
  <si>
    <t>Masculino</t>
  </si>
  <si>
    <t>Feminino</t>
  </si>
  <si>
    <t>Faixa Etária</t>
  </si>
  <si>
    <t>Até  17 anos</t>
  </si>
  <si>
    <t>De 18 a 24</t>
  </si>
  <si>
    <t>De 25 a 29</t>
  </si>
  <si>
    <t>De 30 a 39</t>
  </si>
  <si>
    <t>De 40 a 49</t>
  </si>
  <si>
    <t>De 50 a 64</t>
  </si>
  <si>
    <t>65 ou mais</t>
  </si>
  <si>
    <t>Faixas de Remuneração Média</t>
  </si>
  <si>
    <t>Até 1 salário mínimo</t>
  </si>
  <si>
    <t>De 1,01 a 3,00</t>
  </si>
  <si>
    <t>De 3,01 a 7,00</t>
  </si>
  <si>
    <t>De 7,01 a 10,00</t>
  </si>
  <si>
    <t>Mais de 10</t>
  </si>
  <si>
    <t>Até 1</t>
  </si>
  <si>
    <t>Até  17</t>
  </si>
  <si>
    <t>Admitidos</t>
  </si>
  <si>
    <t>Desligados</t>
  </si>
  <si>
    <t>Saldo</t>
  </si>
  <si>
    <r>
      <rPr>
        <sz val="11"/>
        <rFont val="Garamond"/>
        <family val="1"/>
      </rPr>
      <t>Competência</t>
    </r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</si>
  <si>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</si>
  <si>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</si>
  <si>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</si>
  <si>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</si>
  <si>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</si>
  <si>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</si>
  <si>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</si>
  <si>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</si>
  <si>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</si>
  <si>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</si>
  <si>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</si>
  <si>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</si>
  <si>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Tipo de Movimentação Desagregada</t>
  </si>
  <si>
    <t>Demissão sem justa causa</t>
  </si>
  <si>
    <t>Demissão com justa causa</t>
  </si>
  <si>
    <t>Desligamento a pedido</t>
  </si>
  <si>
    <t>Término de contrato</t>
  </si>
  <si>
    <t>Aposentadoria</t>
  </si>
  <si>
    <t>Morte</t>
  </si>
  <si>
    <t>Témino de contrato com prazo determinado</t>
  </si>
  <si>
    <t>Desligamento por transferência</t>
  </si>
  <si>
    <t>Desagregação em dezembro - Niterói</t>
  </si>
  <si>
    <t>Setores</t>
  </si>
  <si>
    <t>Desagregação em dezembro - São Gonçalo</t>
  </si>
  <si>
    <t>Escolaridade</t>
  </si>
  <si>
    <t xml:space="preserve">Guapimirim </t>
  </si>
  <si>
    <t>Sexo</t>
  </si>
  <si>
    <t>Evolução comércio</t>
  </si>
  <si>
    <t>Evolução constr. Civil</t>
  </si>
  <si>
    <t>Construção Civil</t>
  </si>
  <si>
    <t>Indústria de Transformação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</si>
</sst>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sz val="12"/>
      <color theme="1"/>
      <name val="Garamond"/>
      <family val="1"/>
    </font>
    <font>
      <u/>
      <sz val="11"/>
      <color theme="10"/>
      <name val="Calibri"/>
      <family val="2"/>
    </font>
    <font>
      <sz val="11"/>
      <color theme="10"/>
      <name val="Garamond"/>
      <family val="1"/>
    </font>
    <font>
      <sz val="11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3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/>
    <xf numFmtId="3" fontId="1" fillId="0" borderId="0" xfId="0" applyNumberFormat="1" applyFont="1" applyBorder="1"/>
    <xf numFmtId="0" fontId="2" fillId="0" borderId="0" xfId="0" applyFont="1"/>
    <xf numFmtId="3" fontId="2" fillId="0" borderId="0" xfId="0" applyNumberFormat="1" applyFont="1"/>
    <xf numFmtId="0" fontId="2" fillId="0" borderId="4" xfId="0" applyFont="1" applyBorder="1"/>
    <xf numFmtId="3" fontId="2" fillId="0" borderId="4" xfId="0" applyNumberFormat="1" applyFont="1" applyBorder="1"/>
    <xf numFmtId="0" fontId="4" fillId="2" borderId="5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4" fillId="2" borderId="9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5" fillId="0" borderId="0" xfId="0" applyFont="1"/>
    <xf numFmtId="3" fontId="5" fillId="0" borderId="0" xfId="0" applyNumberFormat="1" applyFont="1"/>
    <xf numFmtId="0" fontId="5" fillId="0" borderId="0" xfId="0" applyFont="1" applyBorder="1" applyAlignment="1">
      <alignment horizontal="left"/>
    </xf>
    <xf numFmtId="0" fontId="5" fillId="0" borderId="0" xfId="0" applyFont="1" applyFill="1"/>
    <xf numFmtId="3" fontId="5" fillId="0" borderId="0" xfId="0" applyNumberFormat="1" applyFont="1" applyFill="1"/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3" fontId="5" fillId="0" borderId="8" xfId="0" applyNumberFormat="1" applyFont="1" applyBorder="1"/>
    <xf numFmtId="3" fontId="5" fillId="0" borderId="8" xfId="0" applyNumberFormat="1" applyFont="1" applyFill="1" applyBorder="1"/>
    <xf numFmtId="3" fontId="5" fillId="2" borderId="8" xfId="0" applyNumberFormat="1" applyFont="1" applyFill="1" applyBorder="1"/>
    <xf numFmtId="0" fontId="5" fillId="0" borderId="8" xfId="0" applyFont="1" applyBorder="1"/>
    <xf numFmtId="0" fontId="3" fillId="2" borderId="8" xfId="0" applyFont="1" applyFill="1" applyBorder="1"/>
    <xf numFmtId="0" fontId="4" fillId="2" borderId="6" xfId="0" applyFont="1" applyFill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right"/>
    </xf>
    <xf numFmtId="0" fontId="0" fillId="0" borderId="8" xfId="0" applyBorder="1"/>
    <xf numFmtId="3" fontId="0" fillId="0" borderId="8" xfId="0" applyNumberFormat="1" applyBorder="1"/>
    <xf numFmtId="3" fontId="5" fillId="0" borderId="0" xfId="0" applyNumberFormat="1" applyFont="1" applyFill="1" applyBorder="1"/>
    <xf numFmtId="0" fontId="5" fillId="0" borderId="0" xfId="0" applyFont="1" applyFill="1" applyBorder="1"/>
    <xf numFmtId="0" fontId="0" fillId="0" borderId="0" xfId="0" applyFill="1" applyBorder="1"/>
    <xf numFmtId="0" fontId="5" fillId="0" borderId="0" xfId="0" applyFont="1" applyFill="1" applyBorder="1" applyAlignment="1">
      <alignment vertical="center"/>
    </xf>
    <xf numFmtId="3" fontId="0" fillId="0" borderId="0" xfId="0" applyNumberFormat="1" applyFill="1" applyBorder="1"/>
    <xf numFmtId="0" fontId="5" fillId="3" borderId="5" xfId="0" applyFont="1" applyFill="1" applyBorder="1" applyAlignment="1">
      <alignment vertical="center"/>
    </xf>
    <xf numFmtId="3" fontId="5" fillId="0" borderId="0" xfId="0" applyNumberFormat="1" applyFont="1" applyBorder="1"/>
    <xf numFmtId="3" fontId="0" fillId="0" borderId="0" xfId="0" applyNumberFormat="1"/>
    <xf numFmtId="0" fontId="5" fillId="3" borderId="8" xfId="0" applyFont="1" applyFill="1" applyBorder="1"/>
    <xf numFmtId="0" fontId="5" fillId="3" borderId="0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5" fillId="5" borderId="0" xfId="0" applyFont="1" applyFill="1"/>
    <xf numFmtId="3" fontId="5" fillId="5" borderId="0" xfId="0" applyNumberFormat="1" applyFont="1" applyFill="1" applyBorder="1" applyAlignment="1">
      <alignment horizontal="right"/>
    </xf>
    <xf numFmtId="3" fontId="5" fillId="5" borderId="0" xfId="0" applyNumberFormat="1" applyFont="1" applyFill="1"/>
    <xf numFmtId="3" fontId="0" fillId="0" borderId="0" xfId="0" applyNumberForma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0" fontId="8" fillId="0" borderId="7" xfId="1" applyFont="1" applyBorder="1" applyAlignment="1" applyProtection="1">
      <alignment horizontal="center" wrapText="1"/>
    </xf>
    <xf numFmtId="0" fontId="5" fillId="0" borderId="7" xfId="0" applyFont="1" applyBorder="1"/>
    <xf numFmtId="0" fontId="5" fillId="0" borderId="8" xfId="0" applyFont="1" applyBorder="1" applyAlignment="1">
      <alignment horizontal="left"/>
    </xf>
    <xf numFmtId="0" fontId="5" fillId="0" borderId="0" xfId="0" applyFont="1" applyFill="1" applyBorder="1" applyAlignment="1"/>
    <xf numFmtId="0" fontId="5" fillId="0" borderId="10" xfId="0" applyFont="1" applyFill="1" applyBorder="1" applyAlignment="1"/>
    <xf numFmtId="0" fontId="9" fillId="0" borderId="7" xfId="1" applyFont="1" applyBorder="1" applyAlignment="1" applyProtection="1">
      <alignment horizontal="center" wrapText="1"/>
    </xf>
    <xf numFmtId="0" fontId="9" fillId="0" borderId="7" xfId="0" applyFont="1" applyBorder="1"/>
    <xf numFmtId="0" fontId="5" fillId="0" borderId="11" xfId="0" applyFont="1" applyFill="1" applyBorder="1" applyAlignment="1">
      <alignment horizontal="left"/>
    </xf>
    <xf numFmtId="3" fontId="5" fillId="6" borderId="0" xfId="0" applyNumberFormat="1" applyFont="1" applyFill="1" applyBorder="1" applyAlignment="1">
      <alignment horizontal="right"/>
    </xf>
    <xf numFmtId="0" fontId="5" fillId="6" borderId="0" xfId="0" applyFont="1" applyFill="1" applyBorder="1" applyAlignment="1">
      <alignment horizontal="right"/>
    </xf>
    <xf numFmtId="0" fontId="5" fillId="0" borderId="12" xfId="0" applyFont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0" fontId="5" fillId="2" borderId="15" xfId="0" applyFont="1" applyFill="1" applyBorder="1"/>
    <xf numFmtId="3" fontId="5" fillId="7" borderId="0" xfId="0" applyNumberFormat="1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3" fontId="5" fillId="7" borderId="12" xfId="0" applyNumberFormat="1" applyFont="1" applyFill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3" fontId="5" fillId="8" borderId="12" xfId="0" applyNumberFormat="1" applyFont="1" applyFill="1" applyBorder="1" applyAlignment="1">
      <alignment horizontal="right"/>
    </xf>
    <xf numFmtId="0" fontId="5" fillId="8" borderId="12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3" fontId="5" fillId="9" borderId="0" xfId="0" applyNumberFormat="1" applyFont="1" applyFill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6" fillId="0" borderId="0" xfId="0" applyFont="1" applyBorder="1" applyAlignment="1">
      <alignment horizontal="left"/>
    </xf>
    <xf numFmtId="0" fontId="6" fillId="9" borderId="0" xfId="0" applyFont="1" applyFill="1" applyBorder="1" applyAlignment="1">
      <alignment horizontal="right"/>
    </xf>
    <xf numFmtId="0" fontId="5" fillId="9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5" fillId="2" borderId="1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externalLink" Target="externalLinks/externalLink1.xml"/><Relationship Id="rId3" Type="http://schemas.openxmlformats.org/officeDocument/2006/relationships/chartsheet" Target="chartsheets/sheet2.xml"/><Relationship Id="rId21" Type="http://schemas.openxmlformats.org/officeDocument/2006/relationships/externalLink" Target="externalLinks/externalLink4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worksheet" Target="worksheets/sheet3.xml"/><Relationship Id="rId25" Type="http://schemas.openxmlformats.org/officeDocument/2006/relationships/calcChain" Target="calcChain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2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24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23" Type="http://schemas.openxmlformats.org/officeDocument/2006/relationships/styles" Target="styles.xml"/><Relationship Id="rId10" Type="http://schemas.openxmlformats.org/officeDocument/2006/relationships/chartsheet" Target="chartsheets/sheet9.xml"/><Relationship Id="rId19" Type="http://schemas.openxmlformats.org/officeDocument/2006/relationships/externalLink" Target="externalLinks/externalLink2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1250527568551796"/>
          <c:y val="2.6916516038193044E-2"/>
          <c:w val="0.88749472431448218"/>
          <c:h val="0.6557131679311925"/>
        </c:manualLayout>
      </c:layout>
      <c:barChart>
        <c:barDir val="col"/>
        <c:grouping val="clustered"/>
        <c:ser>
          <c:idx val="0"/>
          <c:order val="0"/>
          <c:tx>
            <c:strRef>
              <c:f>dados!$CR$109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dados!$CS$108:$CX$108</c:f>
              <c:strCache>
                <c:ptCount val="6"/>
                <c:pt idx="0">
                  <c:v>Analfabeto</c:v>
                </c:pt>
                <c:pt idx="1">
                  <c:v>Fundamental I</c:v>
                </c:pt>
                <c:pt idx="2">
                  <c:v>Fundamental II</c:v>
                </c:pt>
                <c:pt idx="3">
                  <c:v>Médio Incomp.</c:v>
                </c:pt>
                <c:pt idx="4">
                  <c:v>Médio Comp.</c:v>
                </c:pt>
                <c:pt idx="5">
                  <c:v>Superior e mais</c:v>
                </c:pt>
              </c:strCache>
            </c:strRef>
          </c:cat>
          <c:val>
            <c:numRef>
              <c:f>dados!$CS$109:$CX$109</c:f>
              <c:numCache>
                <c:formatCode>#,##0</c:formatCode>
                <c:ptCount val="6"/>
                <c:pt idx="0" formatCode="General">
                  <c:v>0</c:v>
                </c:pt>
                <c:pt idx="1">
                  <c:v>17634</c:v>
                </c:pt>
                <c:pt idx="2">
                  <c:v>35784</c:v>
                </c:pt>
                <c:pt idx="3">
                  <c:v>10341</c:v>
                </c:pt>
                <c:pt idx="4">
                  <c:v>48372</c:v>
                </c:pt>
                <c:pt idx="5">
                  <c:v>26503</c:v>
                </c:pt>
              </c:numCache>
            </c:numRef>
          </c:val>
        </c:ser>
        <c:ser>
          <c:idx val="1"/>
          <c:order val="1"/>
          <c:tx>
            <c:strRef>
              <c:f>dados!$CR$110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dados!$CS$108:$CX$108</c:f>
              <c:strCache>
                <c:ptCount val="6"/>
                <c:pt idx="0">
                  <c:v>Analfabeto</c:v>
                </c:pt>
                <c:pt idx="1">
                  <c:v>Fundamental I</c:v>
                </c:pt>
                <c:pt idx="2">
                  <c:v>Fundamental II</c:v>
                </c:pt>
                <c:pt idx="3">
                  <c:v>Médio Incomp.</c:v>
                </c:pt>
                <c:pt idx="4">
                  <c:v>Médio Comp.</c:v>
                </c:pt>
                <c:pt idx="5">
                  <c:v>Superior e mais</c:v>
                </c:pt>
              </c:strCache>
            </c:strRef>
          </c:cat>
          <c:val>
            <c:numRef>
              <c:f>dados!$CS$110:$CX$110</c:f>
              <c:numCache>
                <c:formatCode>#,##0</c:formatCode>
                <c:ptCount val="6"/>
                <c:pt idx="0" formatCode="General">
                  <c:v>0</c:v>
                </c:pt>
                <c:pt idx="1">
                  <c:v>16114</c:v>
                </c:pt>
                <c:pt idx="2">
                  <c:v>36161</c:v>
                </c:pt>
                <c:pt idx="3">
                  <c:v>10513</c:v>
                </c:pt>
                <c:pt idx="4">
                  <c:v>55210</c:v>
                </c:pt>
                <c:pt idx="5">
                  <c:v>33693</c:v>
                </c:pt>
              </c:numCache>
            </c:numRef>
          </c:val>
        </c:ser>
        <c:ser>
          <c:idx val="2"/>
          <c:order val="2"/>
          <c:tx>
            <c:strRef>
              <c:f>dados!$CR$111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dados!$CS$108:$CX$108</c:f>
              <c:strCache>
                <c:ptCount val="6"/>
                <c:pt idx="0">
                  <c:v>Analfabeto</c:v>
                </c:pt>
                <c:pt idx="1">
                  <c:v>Fundamental I</c:v>
                </c:pt>
                <c:pt idx="2">
                  <c:v>Fundamental II</c:v>
                </c:pt>
                <c:pt idx="3">
                  <c:v>Médio Incomp.</c:v>
                </c:pt>
                <c:pt idx="4">
                  <c:v>Médio Comp.</c:v>
                </c:pt>
                <c:pt idx="5">
                  <c:v>Superior e mais</c:v>
                </c:pt>
              </c:strCache>
            </c:strRef>
          </c:cat>
          <c:val>
            <c:numRef>
              <c:f>dados!$CS$111:$CX$111</c:f>
              <c:numCache>
                <c:formatCode>#,##0</c:formatCode>
                <c:ptCount val="6"/>
                <c:pt idx="0" formatCode="General">
                  <c:v>0</c:v>
                </c:pt>
                <c:pt idx="1">
                  <c:v>15178</c:v>
                </c:pt>
                <c:pt idx="2">
                  <c:v>36269</c:v>
                </c:pt>
                <c:pt idx="3">
                  <c:v>10892</c:v>
                </c:pt>
                <c:pt idx="4">
                  <c:v>59659</c:v>
                </c:pt>
                <c:pt idx="5">
                  <c:v>32955</c:v>
                </c:pt>
              </c:numCache>
            </c:numRef>
          </c:val>
        </c:ser>
        <c:dLbls/>
        <c:axId val="70203648"/>
        <c:axId val="70230400"/>
      </c:barChart>
      <c:catAx>
        <c:axId val="702036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Nível de escolaridade</a:t>
                </a:r>
              </a:p>
            </c:rich>
          </c:tx>
        </c:title>
        <c:tickLblPos val="nextTo"/>
        <c:txPr>
          <a:bodyPr rot="-2700000"/>
          <a:lstStyle/>
          <a:p>
            <a:pPr>
              <a:defRPr/>
            </a:pPr>
            <a:endParaRPr lang="pt-BR"/>
          </a:p>
        </c:txPr>
        <c:crossAx val="70230400"/>
        <c:crosses val="autoZero"/>
        <c:auto val="1"/>
        <c:lblAlgn val="ctr"/>
        <c:lblOffset val="100"/>
      </c:catAx>
      <c:valAx>
        <c:axId val="70230400"/>
        <c:scaling>
          <c:orientation val="minMax"/>
          <c:max val="600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Nº de indivíduos</a:t>
                </a:r>
              </a:p>
            </c:rich>
          </c:tx>
        </c:title>
        <c:numFmt formatCode="General" sourceLinked="1"/>
        <c:tickLblPos val="nextTo"/>
        <c:crossAx val="70203648"/>
        <c:crosses val="autoZero"/>
        <c:crossBetween val="between"/>
      </c:valAx>
    </c:plotArea>
    <c:legend>
      <c:legendPos val="b"/>
    </c:legend>
    <c:plotVisOnly val="1"/>
    <c:dispBlanksAs val="gap"/>
  </c:chart>
  <c:txPr>
    <a:bodyPr/>
    <a:lstStyle/>
    <a:p>
      <a:pPr>
        <a:defRPr sz="1400" baseline="0">
          <a:latin typeface="Times New Roman" pitchFamily="18" charset="0"/>
        </a:defRPr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028632805450537"/>
          <c:y val="3.0218323586744655E-2"/>
          <c:w val="0.89713671945494622"/>
          <c:h val="0.67964035087719366"/>
        </c:manualLayout>
      </c:layout>
      <c:barChart>
        <c:barDir val="col"/>
        <c:grouping val="clustered"/>
        <c:ser>
          <c:idx val="0"/>
          <c:order val="0"/>
          <c:tx>
            <c:strRef>
              <c:f>'[3]Constr.'!$A$112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'[3]Constr.'!$B$111:$H$111</c:f>
              <c:strCache>
                <c:ptCount val="7"/>
                <c:pt idx="0">
                  <c:v>Até  17 anos</c:v>
                </c:pt>
                <c:pt idx="1">
                  <c:v>De 18 a 24</c:v>
                </c:pt>
                <c:pt idx="2">
                  <c:v>De 25 a 29</c:v>
                </c:pt>
                <c:pt idx="3">
                  <c:v>De 30 a 39</c:v>
                </c:pt>
                <c:pt idx="4">
                  <c:v>De 40 a 49</c:v>
                </c:pt>
                <c:pt idx="5">
                  <c:v>De 50 a 64</c:v>
                </c:pt>
                <c:pt idx="6">
                  <c:v>65 ou mais</c:v>
                </c:pt>
              </c:strCache>
            </c:strRef>
          </c:cat>
          <c:val>
            <c:numRef>
              <c:f>'[3]Constr.'!$B$112:$H$112</c:f>
              <c:numCache>
                <c:formatCode>General</c:formatCode>
                <c:ptCount val="7"/>
                <c:pt idx="0">
                  <c:v>26</c:v>
                </c:pt>
                <c:pt idx="1">
                  <c:v>1895</c:v>
                </c:pt>
                <c:pt idx="2">
                  <c:v>2402</c:v>
                </c:pt>
                <c:pt idx="3">
                  <c:v>4227</c:v>
                </c:pt>
                <c:pt idx="4">
                  <c:v>3149</c:v>
                </c:pt>
                <c:pt idx="5">
                  <c:v>2282</c:v>
                </c:pt>
                <c:pt idx="6">
                  <c:v>122</c:v>
                </c:pt>
              </c:numCache>
            </c:numRef>
          </c:val>
        </c:ser>
        <c:ser>
          <c:idx val="1"/>
          <c:order val="1"/>
          <c:tx>
            <c:strRef>
              <c:f>'[3]Constr.'!$A$113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'[3]Constr.'!$B$111:$H$111</c:f>
              <c:strCache>
                <c:ptCount val="7"/>
                <c:pt idx="0">
                  <c:v>Até  17 anos</c:v>
                </c:pt>
                <c:pt idx="1">
                  <c:v>De 18 a 24</c:v>
                </c:pt>
                <c:pt idx="2">
                  <c:v>De 25 a 29</c:v>
                </c:pt>
                <c:pt idx="3">
                  <c:v>De 30 a 39</c:v>
                </c:pt>
                <c:pt idx="4">
                  <c:v>De 40 a 49</c:v>
                </c:pt>
                <c:pt idx="5">
                  <c:v>De 50 a 64</c:v>
                </c:pt>
                <c:pt idx="6">
                  <c:v>65 ou mais</c:v>
                </c:pt>
              </c:strCache>
            </c:strRef>
          </c:cat>
          <c:val>
            <c:numRef>
              <c:f>'[3]Constr.'!$B$113:$H$113</c:f>
              <c:numCache>
                <c:formatCode>General</c:formatCode>
                <c:ptCount val="7"/>
                <c:pt idx="0">
                  <c:v>30</c:v>
                </c:pt>
                <c:pt idx="1">
                  <c:v>2830</c:v>
                </c:pt>
                <c:pt idx="2">
                  <c:v>3458</c:v>
                </c:pt>
                <c:pt idx="3">
                  <c:v>6129</c:v>
                </c:pt>
                <c:pt idx="4">
                  <c:v>4271</c:v>
                </c:pt>
                <c:pt idx="5">
                  <c:v>3135</c:v>
                </c:pt>
                <c:pt idx="6">
                  <c:v>173</c:v>
                </c:pt>
              </c:numCache>
            </c:numRef>
          </c:val>
        </c:ser>
        <c:ser>
          <c:idx val="2"/>
          <c:order val="2"/>
          <c:tx>
            <c:strRef>
              <c:f>'[3]Constr.'!$A$114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'[3]Constr.'!$B$111:$H$111</c:f>
              <c:strCache>
                <c:ptCount val="7"/>
                <c:pt idx="0">
                  <c:v>Até  17 anos</c:v>
                </c:pt>
                <c:pt idx="1">
                  <c:v>De 18 a 24</c:v>
                </c:pt>
                <c:pt idx="2">
                  <c:v>De 25 a 29</c:v>
                </c:pt>
                <c:pt idx="3">
                  <c:v>De 30 a 39</c:v>
                </c:pt>
                <c:pt idx="4">
                  <c:v>De 40 a 49</c:v>
                </c:pt>
                <c:pt idx="5">
                  <c:v>De 50 a 64</c:v>
                </c:pt>
                <c:pt idx="6">
                  <c:v>65 ou mais</c:v>
                </c:pt>
              </c:strCache>
            </c:strRef>
          </c:cat>
          <c:val>
            <c:numRef>
              <c:f>'[3]Constr.'!$B$114:$H$114</c:f>
              <c:numCache>
                <c:formatCode>General</c:formatCode>
                <c:ptCount val="7"/>
                <c:pt idx="0">
                  <c:v>23</c:v>
                </c:pt>
                <c:pt idx="1">
                  <c:v>2941</c:v>
                </c:pt>
                <c:pt idx="2">
                  <c:v>3517</c:v>
                </c:pt>
                <c:pt idx="3">
                  <c:v>6463</c:v>
                </c:pt>
                <c:pt idx="4">
                  <c:v>4596</c:v>
                </c:pt>
                <c:pt idx="5">
                  <c:v>3424</c:v>
                </c:pt>
                <c:pt idx="6">
                  <c:v>181</c:v>
                </c:pt>
              </c:numCache>
            </c:numRef>
          </c:val>
        </c:ser>
        <c:dLbls/>
        <c:axId val="72829568"/>
        <c:axId val="72848128"/>
      </c:barChart>
      <c:catAx>
        <c:axId val="72829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Idade</a:t>
                </a:r>
              </a:p>
            </c:rich>
          </c:tx>
        </c:title>
        <c:tickLblPos val="nextTo"/>
        <c:txPr>
          <a:bodyPr rot="-2700000"/>
          <a:lstStyle/>
          <a:p>
            <a:pPr>
              <a:defRPr/>
            </a:pPr>
            <a:endParaRPr lang="pt-BR"/>
          </a:p>
        </c:txPr>
        <c:crossAx val="72848128"/>
        <c:crosses val="autoZero"/>
        <c:auto val="1"/>
        <c:lblAlgn val="ctr"/>
        <c:lblOffset val="100"/>
      </c:catAx>
      <c:valAx>
        <c:axId val="728481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Nº de indivíduos</a:t>
                </a:r>
              </a:p>
            </c:rich>
          </c:tx>
        </c:title>
        <c:numFmt formatCode="General" sourceLinked="1"/>
        <c:tickLblPos val="nextTo"/>
        <c:crossAx val="72829568"/>
        <c:crosses val="autoZero"/>
        <c:crossBetween val="between"/>
      </c:valAx>
    </c:plotArea>
    <c:legend>
      <c:legendPos val="b"/>
    </c:legend>
    <c:plotVisOnly val="1"/>
    <c:dispBlanksAs val="gap"/>
  </c:chart>
  <c:txPr>
    <a:bodyPr/>
    <a:lstStyle/>
    <a:p>
      <a:pPr>
        <a:defRPr sz="1400" baseline="0">
          <a:latin typeface="Times New Roman" pitchFamily="18" charset="0"/>
        </a:defRPr>
      </a:pPr>
      <a:endParaRPr lang="pt-BR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0410509973609659"/>
          <c:y val="3.0218323586744655E-2"/>
          <c:w val="0.8958949002639035"/>
          <c:h val="0.6541200183745689"/>
        </c:manualLayout>
      </c:layout>
      <c:barChart>
        <c:barDir val="col"/>
        <c:grouping val="clustered"/>
        <c:ser>
          <c:idx val="0"/>
          <c:order val="0"/>
          <c:tx>
            <c:strRef>
              <c:f>'[3]Ind. trans'!$A$99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'[3]Ind. trans'!$B$98:$G$98</c:f>
              <c:strCache>
                <c:ptCount val="6"/>
                <c:pt idx="0">
                  <c:v>Analfabeto</c:v>
                </c:pt>
                <c:pt idx="1">
                  <c:v>Fundamental I</c:v>
                </c:pt>
                <c:pt idx="2">
                  <c:v>Fundamental II</c:v>
                </c:pt>
                <c:pt idx="3">
                  <c:v>Médio Incomp.</c:v>
                </c:pt>
                <c:pt idx="4">
                  <c:v>Médio Comp.</c:v>
                </c:pt>
                <c:pt idx="5">
                  <c:v>Superior e mais</c:v>
                </c:pt>
              </c:strCache>
            </c:strRef>
          </c:cat>
          <c:val>
            <c:numRef>
              <c:f>'[3]Ind. trans'!$B$99:$G$99</c:f>
              <c:numCache>
                <c:formatCode>General</c:formatCode>
                <c:ptCount val="6"/>
                <c:pt idx="0">
                  <c:v>162</c:v>
                </c:pt>
                <c:pt idx="1">
                  <c:v>4476</c:v>
                </c:pt>
                <c:pt idx="2">
                  <c:v>14499</c:v>
                </c:pt>
                <c:pt idx="3">
                  <c:v>3746</c:v>
                </c:pt>
                <c:pt idx="4">
                  <c:v>11980</c:v>
                </c:pt>
                <c:pt idx="5">
                  <c:v>2797</c:v>
                </c:pt>
              </c:numCache>
            </c:numRef>
          </c:val>
        </c:ser>
        <c:ser>
          <c:idx val="1"/>
          <c:order val="1"/>
          <c:tx>
            <c:strRef>
              <c:f>'[3]Ind. trans'!$A$100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'[3]Ind. trans'!$B$98:$G$98</c:f>
              <c:strCache>
                <c:ptCount val="6"/>
                <c:pt idx="0">
                  <c:v>Analfabeto</c:v>
                </c:pt>
                <c:pt idx="1">
                  <c:v>Fundamental I</c:v>
                </c:pt>
                <c:pt idx="2">
                  <c:v>Fundamental II</c:v>
                </c:pt>
                <c:pt idx="3">
                  <c:v>Médio Incomp.</c:v>
                </c:pt>
                <c:pt idx="4">
                  <c:v>Médio Comp.</c:v>
                </c:pt>
                <c:pt idx="5">
                  <c:v>Superior e mais</c:v>
                </c:pt>
              </c:strCache>
            </c:strRef>
          </c:cat>
          <c:val>
            <c:numRef>
              <c:f>'[3]Ind. trans'!$B$100:$G$100</c:f>
              <c:numCache>
                <c:formatCode>General</c:formatCode>
                <c:ptCount val="6"/>
                <c:pt idx="0">
                  <c:v>127</c:v>
                </c:pt>
                <c:pt idx="1">
                  <c:v>4527</c:v>
                </c:pt>
                <c:pt idx="2">
                  <c:v>14694</c:v>
                </c:pt>
                <c:pt idx="3">
                  <c:v>4331</c:v>
                </c:pt>
                <c:pt idx="4">
                  <c:v>14449</c:v>
                </c:pt>
                <c:pt idx="5">
                  <c:v>2729</c:v>
                </c:pt>
              </c:numCache>
            </c:numRef>
          </c:val>
        </c:ser>
        <c:ser>
          <c:idx val="2"/>
          <c:order val="2"/>
          <c:tx>
            <c:strRef>
              <c:f>'[3]Ind. trans'!$A$101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'[3]Ind. trans'!$B$98:$G$98</c:f>
              <c:strCache>
                <c:ptCount val="6"/>
                <c:pt idx="0">
                  <c:v>Analfabeto</c:v>
                </c:pt>
                <c:pt idx="1">
                  <c:v>Fundamental I</c:v>
                </c:pt>
                <c:pt idx="2">
                  <c:v>Fundamental II</c:v>
                </c:pt>
                <c:pt idx="3">
                  <c:v>Médio Incomp.</c:v>
                </c:pt>
                <c:pt idx="4">
                  <c:v>Médio Comp.</c:v>
                </c:pt>
                <c:pt idx="5">
                  <c:v>Superior e mais</c:v>
                </c:pt>
              </c:strCache>
            </c:strRef>
          </c:cat>
          <c:val>
            <c:numRef>
              <c:f>'[3]Ind. trans'!$B$101:$G$101</c:f>
              <c:numCache>
                <c:formatCode>General</c:formatCode>
                <c:ptCount val="6"/>
                <c:pt idx="0">
                  <c:v>122</c:v>
                </c:pt>
                <c:pt idx="1">
                  <c:v>4061</c:v>
                </c:pt>
                <c:pt idx="2">
                  <c:v>14623</c:v>
                </c:pt>
                <c:pt idx="3">
                  <c:v>4282</c:v>
                </c:pt>
                <c:pt idx="4">
                  <c:v>16254</c:v>
                </c:pt>
                <c:pt idx="5">
                  <c:v>3051</c:v>
                </c:pt>
              </c:numCache>
            </c:numRef>
          </c:val>
        </c:ser>
        <c:dLbls/>
        <c:axId val="72899968"/>
        <c:axId val="72906240"/>
      </c:barChart>
      <c:catAx>
        <c:axId val="728999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Nível de escolaridade</a:t>
                </a:r>
              </a:p>
            </c:rich>
          </c:tx>
        </c:title>
        <c:tickLblPos val="nextTo"/>
        <c:txPr>
          <a:bodyPr rot="-2700000"/>
          <a:lstStyle/>
          <a:p>
            <a:pPr>
              <a:defRPr/>
            </a:pPr>
            <a:endParaRPr lang="pt-BR"/>
          </a:p>
        </c:txPr>
        <c:crossAx val="72906240"/>
        <c:crosses val="autoZero"/>
        <c:auto val="1"/>
        <c:lblAlgn val="ctr"/>
        <c:lblOffset val="100"/>
      </c:catAx>
      <c:valAx>
        <c:axId val="72906240"/>
        <c:scaling>
          <c:orientation val="minMax"/>
          <c:max val="170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Nº de indivíduos</a:t>
                </a:r>
              </a:p>
            </c:rich>
          </c:tx>
        </c:title>
        <c:numFmt formatCode="General" sourceLinked="1"/>
        <c:tickLblPos val="nextTo"/>
        <c:crossAx val="72899968"/>
        <c:crosses val="autoZero"/>
        <c:crossBetween val="between"/>
        <c:majorUnit val="2500"/>
      </c:valAx>
    </c:plotArea>
    <c:legend>
      <c:legendPos val="b"/>
    </c:legend>
    <c:plotVisOnly val="1"/>
    <c:dispBlanksAs val="gap"/>
  </c:chart>
  <c:txPr>
    <a:bodyPr/>
    <a:lstStyle/>
    <a:p>
      <a:pPr>
        <a:defRPr sz="1400" baseline="0">
          <a:latin typeface="Times New Roman" pitchFamily="18" charset="0"/>
        </a:defRPr>
      </a:pPr>
      <a:endParaRPr lang="pt-BR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0727361896176169"/>
          <c:y val="3.0218323586744655E-2"/>
          <c:w val="0.8927263810382382"/>
          <c:h val="0.76898317636727342"/>
        </c:manualLayout>
      </c:layout>
      <c:barChart>
        <c:barDir val="col"/>
        <c:grouping val="clustered"/>
        <c:ser>
          <c:idx val="0"/>
          <c:order val="0"/>
          <c:tx>
            <c:strRef>
              <c:f>'[3]Ind. trans'!$B$78</c:f>
              <c:strCache>
                <c:ptCount val="1"/>
                <c:pt idx="0">
                  <c:v>Masculino</c:v>
                </c:pt>
              </c:strCache>
            </c:strRef>
          </c:tx>
          <c:cat>
            <c:numRef>
              <c:f>'[3]Ind. trans'!$A$79:$A$81</c:f>
              <c:numCache>
                <c:formatCode>General</c:formatCode>
                <c:ptCount val="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</c:numCache>
            </c:numRef>
          </c:cat>
          <c:val>
            <c:numRef>
              <c:f>'[3]Ind. trans'!$B$79:$B$81</c:f>
              <c:numCache>
                <c:formatCode>General</c:formatCode>
                <c:ptCount val="3"/>
                <c:pt idx="0">
                  <c:v>26933</c:v>
                </c:pt>
                <c:pt idx="1">
                  <c:v>30025</c:v>
                </c:pt>
                <c:pt idx="2">
                  <c:v>30943</c:v>
                </c:pt>
              </c:numCache>
            </c:numRef>
          </c:val>
        </c:ser>
        <c:ser>
          <c:idx val="1"/>
          <c:order val="1"/>
          <c:tx>
            <c:strRef>
              <c:f>'[3]Ind. trans'!$C$78</c:f>
              <c:strCache>
                <c:ptCount val="1"/>
                <c:pt idx="0">
                  <c:v>Feminino</c:v>
                </c:pt>
              </c:strCache>
            </c:strRef>
          </c:tx>
          <c:cat>
            <c:numRef>
              <c:f>'[3]Ind. trans'!$A$79:$A$81</c:f>
              <c:numCache>
                <c:formatCode>General</c:formatCode>
                <c:ptCount val="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</c:numCache>
            </c:numRef>
          </c:cat>
          <c:val>
            <c:numRef>
              <c:f>'[3]Ind. trans'!$C$79:$C$81</c:f>
              <c:numCache>
                <c:formatCode>General</c:formatCode>
                <c:ptCount val="3"/>
                <c:pt idx="0">
                  <c:v>10727</c:v>
                </c:pt>
                <c:pt idx="1">
                  <c:v>10895</c:v>
                </c:pt>
                <c:pt idx="2">
                  <c:v>11401</c:v>
                </c:pt>
              </c:numCache>
            </c:numRef>
          </c:val>
        </c:ser>
        <c:dLbls/>
        <c:gapWidth val="276"/>
        <c:overlap val="-12"/>
        <c:axId val="72772608"/>
        <c:axId val="72787072"/>
      </c:barChart>
      <c:catAx>
        <c:axId val="727726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</c:title>
        <c:numFmt formatCode="General" sourceLinked="1"/>
        <c:tickLblPos val="nextTo"/>
        <c:crossAx val="72787072"/>
        <c:crosses val="autoZero"/>
        <c:auto val="1"/>
        <c:lblAlgn val="ctr"/>
        <c:lblOffset val="100"/>
      </c:catAx>
      <c:valAx>
        <c:axId val="727870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Nº de indivíduos</a:t>
                </a:r>
              </a:p>
            </c:rich>
          </c:tx>
        </c:title>
        <c:numFmt formatCode="General" sourceLinked="1"/>
        <c:tickLblPos val="nextTo"/>
        <c:crossAx val="72772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426521164021183"/>
          <c:y val="0.89684454191033136"/>
          <c:w val="0.41026587301587336"/>
          <c:h val="9.6966374269005867E-2"/>
        </c:manualLayout>
      </c:layout>
      <c:overlay val="1"/>
    </c:legend>
    <c:plotVisOnly val="1"/>
    <c:dispBlanksAs val="gap"/>
  </c:chart>
  <c:txPr>
    <a:bodyPr/>
    <a:lstStyle/>
    <a:p>
      <a:pPr>
        <a:defRPr sz="1400" baseline="0">
          <a:latin typeface="Times New Roman" pitchFamily="18" charset="0"/>
        </a:defRPr>
      </a:pPr>
      <a:endParaRPr lang="pt-BR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0832140066679279"/>
          <c:y val="2.3433890442631659E-2"/>
          <c:w val="0.89167859933320737"/>
          <c:h val="0.66759697338147272"/>
        </c:manualLayout>
      </c:layout>
      <c:barChart>
        <c:barDir val="col"/>
        <c:grouping val="clustered"/>
        <c:ser>
          <c:idx val="0"/>
          <c:order val="0"/>
          <c:tx>
            <c:strRef>
              <c:f>dados!$CR$98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dados!$CS$97:$CX$97</c:f>
              <c:strCache>
                <c:ptCount val="6"/>
                <c:pt idx="0">
                  <c:v>Analfabeto</c:v>
                </c:pt>
                <c:pt idx="1">
                  <c:v>Fundamental I</c:v>
                </c:pt>
                <c:pt idx="2">
                  <c:v>Fundamental II</c:v>
                </c:pt>
                <c:pt idx="3">
                  <c:v>Médio Incomp.</c:v>
                </c:pt>
                <c:pt idx="4">
                  <c:v>Médio Comp.</c:v>
                </c:pt>
                <c:pt idx="5">
                  <c:v>Superior e mais</c:v>
                </c:pt>
              </c:strCache>
            </c:strRef>
          </c:cat>
          <c:val>
            <c:numRef>
              <c:f>dados!$CS$98:$CX$98</c:f>
              <c:numCache>
                <c:formatCode>#,##0</c:formatCode>
                <c:ptCount val="6"/>
                <c:pt idx="0" formatCode="General">
                  <c:v>418</c:v>
                </c:pt>
                <c:pt idx="1">
                  <c:v>2855</c:v>
                </c:pt>
                <c:pt idx="2">
                  <c:v>8078</c:v>
                </c:pt>
                <c:pt idx="3">
                  <c:v>2728</c:v>
                </c:pt>
                <c:pt idx="4">
                  <c:v>26093</c:v>
                </c:pt>
                <c:pt idx="5">
                  <c:v>12587</c:v>
                </c:pt>
              </c:numCache>
            </c:numRef>
          </c:val>
        </c:ser>
        <c:ser>
          <c:idx val="1"/>
          <c:order val="1"/>
          <c:tx>
            <c:strRef>
              <c:f>dados!$CR$99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dados!$CS$97:$CX$97</c:f>
              <c:strCache>
                <c:ptCount val="6"/>
                <c:pt idx="0">
                  <c:v>Analfabeto</c:v>
                </c:pt>
                <c:pt idx="1">
                  <c:v>Fundamental I</c:v>
                </c:pt>
                <c:pt idx="2">
                  <c:v>Fundamental II</c:v>
                </c:pt>
                <c:pt idx="3">
                  <c:v>Médio Incomp.</c:v>
                </c:pt>
                <c:pt idx="4">
                  <c:v>Médio Comp.</c:v>
                </c:pt>
                <c:pt idx="5">
                  <c:v>Superior e mais</c:v>
                </c:pt>
              </c:strCache>
            </c:strRef>
          </c:cat>
          <c:val>
            <c:numRef>
              <c:f>dados!$CS$99:$CX$99</c:f>
              <c:numCache>
                <c:formatCode>#,##0</c:formatCode>
                <c:ptCount val="6"/>
                <c:pt idx="0" formatCode="General">
                  <c:v>406</c:v>
                </c:pt>
                <c:pt idx="1">
                  <c:v>1954</c:v>
                </c:pt>
                <c:pt idx="2">
                  <c:v>7679</c:v>
                </c:pt>
                <c:pt idx="3">
                  <c:v>2832</c:v>
                </c:pt>
                <c:pt idx="4">
                  <c:v>26603</c:v>
                </c:pt>
                <c:pt idx="5">
                  <c:v>9645</c:v>
                </c:pt>
              </c:numCache>
            </c:numRef>
          </c:val>
        </c:ser>
        <c:ser>
          <c:idx val="2"/>
          <c:order val="2"/>
          <c:tx>
            <c:strRef>
              <c:f>dados!$CR$100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dados!$CS$97:$CX$97</c:f>
              <c:strCache>
                <c:ptCount val="6"/>
                <c:pt idx="0">
                  <c:v>Analfabeto</c:v>
                </c:pt>
                <c:pt idx="1">
                  <c:v>Fundamental I</c:v>
                </c:pt>
                <c:pt idx="2">
                  <c:v>Fundamental II</c:v>
                </c:pt>
                <c:pt idx="3">
                  <c:v>Médio Incomp.</c:v>
                </c:pt>
                <c:pt idx="4">
                  <c:v>Médio Comp.</c:v>
                </c:pt>
                <c:pt idx="5">
                  <c:v>Superior e mais</c:v>
                </c:pt>
              </c:strCache>
            </c:strRef>
          </c:cat>
          <c:val>
            <c:numRef>
              <c:f>dados!$CS$100:$CX$100</c:f>
              <c:numCache>
                <c:formatCode>#,##0</c:formatCode>
                <c:ptCount val="6"/>
                <c:pt idx="0" formatCode="General">
                  <c:v>349</c:v>
                </c:pt>
                <c:pt idx="1">
                  <c:v>2748</c:v>
                </c:pt>
                <c:pt idx="2">
                  <c:v>8956</c:v>
                </c:pt>
                <c:pt idx="3">
                  <c:v>2955</c:v>
                </c:pt>
                <c:pt idx="4">
                  <c:v>27967</c:v>
                </c:pt>
                <c:pt idx="5">
                  <c:v>11622</c:v>
                </c:pt>
              </c:numCache>
            </c:numRef>
          </c:val>
        </c:ser>
        <c:dLbls/>
        <c:axId val="74158080"/>
        <c:axId val="74160000"/>
      </c:barChart>
      <c:catAx>
        <c:axId val="74158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Nível de escolaridade</a:t>
                </a:r>
              </a:p>
            </c:rich>
          </c:tx>
        </c:title>
        <c:tickLblPos val="nextTo"/>
        <c:txPr>
          <a:bodyPr rot="-2700000"/>
          <a:lstStyle/>
          <a:p>
            <a:pPr>
              <a:defRPr/>
            </a:pPr>
            <a:endParaRPr lang="pt-BR"/>
          </a:p>
        </c:txPr>
        <c:crossAx val="74160000"/>
        <c:crosses val="autoZero"/>
        <c:auto val="1"/>
        <c:lblAlgn val="ctr"/>
        <c:lblOffset val="100"/>
      </c:catAx>
      <c:valAx>
        <c:axId val="741600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Nº de indivíduos</a:t>
                </a:r>
              </a:p>
            </c:rich>
          </c:tx>
        </c:title>
        <c:numFmt formatCode="General" sourceLinked="1"/>
        <c:tickLblPos val="nextTo"/>
        <c:crossAx val="74158080"/>
        <c:crosses val="autoZero"/>
        <c:crossBetween val="between"/>
      </c:valAx>
    </c:plotArea>
    <c:legend>
      <c:legendPos val="b"/>
    </c:legend>
    <c:plotVisOnly val="1"/>
    <c:dispBlanksAs val="gap"/>
  </c:chart>
  <c:txPr>
    <a:bodyPr/>
    <a:lstStyle/>
    <a:p>
      <a:pPr>
        <a:defRPr sz="1400" baseline="0">
          <a:latin typeface="Times New Roman" pitchFamily="18" charset="0"/>
        </a:defRPr>
      </a:pPr>
      <a:endParaRPr lang="pt-BR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0787251416017818"/>
          <c:y val="2.6041666666666685E-2"/>
          <c:w val="0.89212748583982171"/>
          <c:h val="0.81695333165365147"/>
        </c:manualLayout>
      </c:layout>
      <c:lineChart>
        <c:grouping val="standard"/>
        <c:ser>
          <c:idx val="0"/>
          <c:order val="0"/>
          <c:tx>
            <c:strRef>
              <c:f>'[4]SALDO 2010 Comperj'!$C$17</c:f>
              <c:strCache>
                <c:ptCount val="1"/>
                <c:pt idx="0">
                  <c:v>Admitidos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1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strRef>
              <c:f>'[4]SALDO 2010 Comperj'!$B$18:$B$29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'[4]SALDO 2010 Comperj'!$C$18:$C$29</c:f>
              <c:numCache>
                <c:formatCode>General</c:formatCode>
                <c:ptCount val="12"/>
                <c:pt idx="0">
                  <c:v>11037</c:v>
                </c:pt>
                <c:pt idx="1">
                  <c:v>10541</c:v>
                </c:pt>
                <c:pt idx="2">
                  <c:v>13382</c:v>
                </c:pt>
                <c:pt idx="3">
                  <c:v>11024</c:v>
                </c:pt>
                <c:pt idx="4">
                  <c:v>12327</c:v>
                </c:pt>
                <c:pt idx="5">
                  <c:v>12435</c:v>
                </c:pt>
                <c:pt idx="6">
                  <c:v>12525</c:v>
                </c:pt>
                <c:pt idx="7">
                  <c:v>13507</c:v>
                </c:pt>
                <c:pt idx="8">
                  <c:v>13449</c:v>
                </c:pt>
                <c:pt idx="9">
                  <c:v>13221</c:v>
                </c:pt>
                <c:pt idx="10">
                  <c:v>13495</c:v>
                </c:pt>
                <c:pt idx="11">
                  <c:v>12335</c:v>
                </c:pt>
              </c:numCache>
            </c:numRef>
          </c:val>
        </c:ser>
        <c:ser>
          <c:idx val="1"/>
          <c:order val="1"/>
          <c:tx>
            <c:strRef>
              <c:f>'[4]SALDO 2010 Comperj'!$D$17</c:f>
              <c:strCache>
                <c:ptCount val="1"/>
                <c:pt idx="0">
                  <c:v>Desligados</c:v>
                </c:pt>
              </c:strCache>
            </c:strRef>
          </c:tx>
          <c:spPr>
            <a:ln w="38100">
              <a:solidFill>
                <a:schemeClr val="bg1">
                  <a:lumMod val="75000"/>
                </a:schemeClr>
              </a:solidFill>
            </a:ln>
          </c:spPr>
          <c:marker>
            <c:symbol val="square"/>
            <c:size val="9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cat>
            <c:strRef>
              <c:f>'[4]SALDO 2010 Comperj'!$B$18:$B$29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'[4]SALDO 2010 Comperj'!$D$18:$D$29</c:f>
              <c:numCache>
                <c:formatCode>General</c:formatCode>
                <c:ptCount val="12"/>
                <c:pt idx="0">
                  <c:v>11582</c:v>
                </c:pt>
                <c:pt idx="1">
                  <c:v>10898</c:v>
                </c:pt>
                <c:pt idx="2">
                  <c:v>12215</c:v>
                </c:pt>
                <c:pt idx="3">
                  <c:v>10768</c:v>
                </c:pt>
                <c:pt idx="4">
                  <c:v>11185</c:v>
                </c:pt>
                <c:pt idx="5">
                  <c:v>10379</c:v>
                </c:pt>
                <c:pt idx="6">
                  <c:v>12414</c:v>
                </c:pt>
                <c:pt idx="7">
                  <c:v>11268</c:v>
                </c:pt>
                <c:pt idx="8">
                  <c:v>11698</c:v>
                </c:pt>
                <c:pt idx="9">
                  <c:v>12026</c:v>
                </c:pt>
                <c:pt idx="10">
                  <c:v>10544</c:v>
                </c:pt>
                <c:pt idx="11">
                  <c:v>12364</c:v>
                </c:pt>
              </c:numCache>
            </c:numRef>
          </c:val>
        </c:ser>
        <c:ser>
          <c:idx val="2"/>
          <c:order val="2"/>
          <c:tx>
            <c:strRef>
              <c:f>'[4]SALDO 2010 Comperj'!$E$17</c:f>
              <c:strCache>
                <c:ptCount val="1"/>
                <c:pt idx="0">
                  <c:v>Saldo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triangle"/>
            <c:size val="1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strRef>
              <c:f>'[4]SALDO 2010 Comperj'!$B$18:$B$29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'[4]SALDO 2010 Comperj'!$E$18:$E$29</c:f>
              <c:numCache>
                <c:formatCode>General</c:formatCode>
                <c:ptCount val="12"/>
                <c:pt idx="0">
                  <c:v>-545</c:v>
                </c:pt>
                <c:pt idx="1">
                  <c:v>-357</c:v>
                </c:pt>
                <c:pt idx="2">
                  <c:v>1167</c:v>
                </c:pt>
                <c:pt idx="3">
                  <c:v>256</c:v>
                </c:pt>
                <c:pt idx="4">
                  <c:v>1142</c:v>
                </c:pt>
                <c:pt idx="5">
                  <c:v>2056</c:v>
                </c:pt>
                <c:pt idx="6">
                  <c:v>111</c:v>
                </c:pt>
                <c:pt idx="7">
                  <c:v>2239</c:v>
                </c:pt>
                <c:pt idx="8">
                  <c:v>1751</c:v>
                </c:pt>
                <c:pt idx="9">
                  <c:v>1195</c:v>
                </c:pt>
                <c:pt idx="10">
                  <c:v>2951</c:v>
                </c:pt>
                <c:pt idx="11">
                  <c:v>-29</c:v>
                </c:pt>
              </c:numCache>
            </c:numRef>
          </c:val>
        </c:ser>
        <c:dLbls/>
        <c:marker val="1"/>
        <c:axId val="74339072"/>
        <c:axId val="74340992"/>
      </c:lineChart>
      <c:catAx>
        <c:axId val="743390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Meses</a:t>
                </a:r>
              </a:p>
            </c:rich>
          </c:tx>
          <c:layout/>
        </c:title>
        <c:tickLblPos val="nextTo"/>
        <c:txPr>
          <a:bodyPr rot="-2700000" vert="horz" anchor="ctr" anchorCtr="0"/>
          <a:lstStyle/>
          <a:p>
            <a:pPr>
              <a:defRPr/>
            </a:pPr>
            <a:endParaRPr lang="pt-BR"/>
          </a:p>
        </c:txPr>
        <c:crossAx val="74340992"/>
        <c:crosses val="autoZero"/>
        <c:auto val="1"/>
        <c:lblAlgn val="ctr"/>
        <c:lblOffset val="100"/>
      </c:catAx>
      <c:valAx>
        <c:axId val="743409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Nº de indivíduos</a:t>
                </a:r>
              </a:p>
            </c:rich>
          </c:tx>
          <c:layout/>
        </c:title>
        <c:numFmt formatCode="General" sourceLinked="1"/>
        <c:tickLblPos val="nextTo"/>
        <c:crossAx val="74339072"/>
        <c:crosses val="autoZero"/>
        <c:crossBetween val="between"/>
        <c:majorUnit val="1500"/>
      </c:valAx>
    </c:plotArea>
    <c:legend>
      <c:legendPos val="b"/>
      <c:layout/>
    </c:legend>
    <c:plotVisOnly val="1"/>
    <c:dispBlanksAs val="gap"/>
  </c:chart>
  <c:txPr>
    <a:bodyPr/>
    <a:lstStyle/>
    <a:p>
      <a:pPr>
        <a:defRPr sz="1400" baseline="0">
          <a:latin typeface="Times New Roman" pitchFamily="18" charset="0"/>
        </a:defRPr>
      </a:pPr>
      <a:endParaRPr lang="pt-BR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9723214285714302"/>
          <c:y val="3.0218323586744658E-2"/>
          <c:w val="0.78416832010582016"/>
          <c:h val="0.65886500974658913"/>
        </c:manualLayout>
      </c:layout>
      <c:barChart>
        <c:barDir val="col"/>
        <c:grouping val="clustered"/>
        <c:ser>
          <c:idx val="0"/>
          <c:order val="0"/>
          <c:tx>
            <c:strRef>
              <c:f>[2]Serviços!$C$50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[2]Serviços!$B$51:$B$61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[2]Serviços!$C$51:$C$61</c:f>
              <c:numCache>
                <c:formatCode>General</c:formatCode>
                <c:ptCount val="11"/>
                <c:pt idx="0">
                  <c:v>1176</c:v>
                </c:pt>
                <c:pt idx="1">
                  <c:v>1425</c:v>
                </c:pt>
                <c:pt idx="2">
                  <c:v>755</c:v>
                </c:pt>
                <c:pt idx="3">
                  <c:v>5816</c:v>
                </c:pt>
                <c:pt idx="4">
                  <c:v>3218</c:v>
                </c:pt>
                <c:pt idx="5">
                  <c:v>2415</c:v>
                </c:pt>
                <c:pt idx="6">
                  <c:v>76929</c:v>
                </c:pt>
                <c:pt idx="7">
                  <c:v>16880</c:v>
                </c:pt>
                <c:pt idx="8">
                  <c:v>29984</c:v>
                </c:pt>
                <c:pt idx="9">
                  <c:v>431</c:v>
                </c:pt>
                <c:pt idx="10">
                  <c:v>340</c:v>
                </c:pt>
              </c:numCache>
            </c:numRef>
          </c:val>
        </c:ser>
        <c:ser>
          <c:idx val="1"/>
          <c:order val="1"/>
          <c:tx>
            <c:strRef>
              <c:f>[2]Serviços!$D$50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[2]Serviços!$B$51:$B$61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[2]Serviços!$D$51:$D$61</c:f>
              <c:numCache>
                <c:formatCode>General</c:formatCode>
                <c:ptCount val="11"/>
                <c:pt idx="0">
                  <c:v>1394</c:v>
                </c:pt>
                <c:pt idx="1">
                  <c:v>927</c:v>
                </c:pt>
                <c:pt idx="2">
                  <c:v>803</c:v>
                </c:pt>
                <c:pt idx="3">
                  <c:v>4720</c:v>
                </c:pt>
                <c:pt idx="4">
                  <c:v>3084</c:v>
                </c:pt>
                <c:pt idx="5">
                  <c:v>2458</c:v>
                </c:pt>
                <c:pt idx="6">
                  <c:v>90633</c:v>
                </c:pt>
                <c:pt idx="7">
                  <c:v>15702</c:v>
                </c:pt>
                <c:pt idx="8">
                  <c:v>31668</c:v>
                </c:pt>
                <c:pt idx="9">
                  <c:v>311</c:v>
                </c:pt>
                <c:pt idx="10">
                  <c:v>355</c:v>
                </c:pt>
              </c:numCache>
            </c:numRef>
          </c:val>
        </c:ser>
        <c:ser>
          <c:idx val="2"/>
          <c:order val="2"/>
          <c:tx>
            <c:strRef>
              <c:f>[2]Serviços!$E$50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[2]Serviços!$B$51:$B$61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[2]Serviços!$E$51:$E$61</c:f>
              <c:numCache>
                <c:formatCode>General</c:formatCode>
                <c:ptCount val="11"/>
                <c:pt idx="0">
                  <c:v>1634</c:v>
                </c:pt>
                <c:pt idx="1">
                  <c:v>1056</c:v>
                </c:pt>
                <c:pt idx="2">
                  <c:v>712</c:v>
                </c:pt>
                <c:pt idx="3">
                  <c:v>5024</c:v>
                </c:pt>
                <c:pt idx="4">
                  <c:v>3524</c:v>
                </c:pt>
                <c:pt idx="5">
                  <c:v>2927</c:v>
                </c:pt>
                <c:pt idx="6">
                  <c:v>92644</c:v>
                </c:pt>
                <c:pt idx="7">
                  <c:v>15997</c:v>
                </c:pt>
                <c:pt idx="8">
                  <c:v>32705</c:v>
                </c:pt>
                <c:pt idx="9">
                  <c:v>393</c:v>
                </c:pt>
                <c:pt idx="10">
                  <c:v>534</c:v>
                </c:pt>
              </c:numCache>
            </c:numRef>
          </c:val>
        </c:ser>
        <c:dLbls/>
        <c:axId val="74536832"/>
        <c:axId val="74538368"/>
      </c:barChart>
      <c:catAx>
        <c:axId val="74536832"/>
        <c:scaling>
          <c:orientation val="minMax"/>
        </c:scaling>
        <c:axPos val="b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74538368"/>
        <c:crosses val="autoZero"/>
        <c:auto val="1"/>
        <c:lblAlgn val="ctr"/>
        <c:lblOffset val="100"/>
      </c:catAx>
      <c:valAx>
        <c:axId val="74538368"/>
        <c:scaling>
          <c:orientation val="minMax"/>
          <c:max val="90000"/>
          <c:min val="300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74536832"/>
        <c:crosses val="autoZero"/>
        <c:crossBetween val="between"/>
        <c:majorUnit val="8000"/>
      </c:valAx>
      <c:spPr>
        <a:solidFill>
          <a:schemeClr val="bg2"/>
        </a:solidFill>
      </c:spPr>
    </c:plotArea>
    <c:legend>
      <c:legendPos val="tr"/>
      <c:overlay val="1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</c:chart>
  <c:spPr>
    <a:solidFill>
      <a:srgbClr val="D3E7FD"/>
    </a:solidFill>
  </c:spPr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9.6703849518810267E-2"/>
          <c:y val="2.4382120774229105E-2"/>
          <c:w val="0.90329615048118983"/>
          <c:h val="0.58970027622951748"/>
        </c:manualLayout>
      </c:layout>
      <c:barChart>
        <c:barDir val="col"/>
        <c:grouping val="clustered"/>
        <c:ser>
          <c:idx val="0"/>
          <c:order val="0"/>
          <c:tx>
            <c:strRef>
              <c:f>[3]Comércio!$C$3</c:f>
              <c:strCache>
                <c:ptCount val="1"/>
                <c:pt idx="0">
                  <c:v>Analfabeto</c:v>
                </c:pt>
              </c:strCache>
            </c:strRef>
          </c:tx>
          <c:cat>
            <c:strRef>
              <c:f>[3]Comércio!$B$4:$B$14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 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[3]Comércio!$C$4:$C$14</c:f>
              <c:numCache>
                <c:formatCode>General</c:formatCode>
                <c:ptCount val="11"/>
                <c:pt idx="0">
                  <c:v>6</c:v>
                </c:pt>
                <c:pt idx="1">
                  <c:v>5</c:v>
                </c:pt>
                <c:pt idx="2">
                  <c:v>2</c:v>
                </c:pt>
                <c:pt idx="3">
                  <c:v>24</c:v>
                </c:pt>
                <c:pt idx="4">
                  <c:v>5</c:v>
                </c:pt>
                <c:pt idx="5">
                  <c:v>7</c:v>
                </c:pt>
                <c:pt idx="6">
                  <c:v>39</c:v>
                </c:pt>
                <c:pt idx="7">
                  <c:v>12</c:v>
                </c:pt>
                <c:pt idx="8">
                  <c:v>36</c:v>
                </c:pt>
                <c:pt idx="9">
                  <c:v>2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[3]Comércio!$D$3</c:f>
              <c:strCache>
                <c:ptCount val="1"/>
                <c:pt idx="0">
                  <c:v>Fundamental I</c:v>
                </c:pt>
              </c:strCache>
            </c:strRef>
          </c:tx>
          <c:cat>
            <c:strRef>
              <c:f>[3]Comércio!$B$4:$B$14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 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[3]Comércio!$D$4:$D$14</c:f>
              <c:numCache>
                <c:formatCode>General</c:formatCode>
                <c:ptCount val="11"/>
                <c:pt idx="0">
                  <c:v>200</c:v>
                </c:pt>
                <c:pt idx="1">
                  <c:v>115</c:v>
                </c:pt>
                <c:pt idx="2">
                  <c:v>164</c:v>
                </c:pt>
                <c:pt idx="3">
                  <c:v>404</c:v>
                </c:pt>
                <c:pt idx="4">
                  <c:v>466</c:v>
                </c:pt>
                <c:pt idx="5">
                  <c:v>268</c:v>
                </c:pt>
                <c:pt idx="6">
                  <c:v>1750</c:v>
                </c:pt>
                <c:pt idx="7">
                  <c:v>334</c:v>
                </c:pt>
                <c:pt idx="8">
                  <c:v>1439</c:v>
                </c:pt>
                <c:pt idx="9">
                  <c:v>49</c:v>
                </c:pt>
                <c:pt idx="10">
                  <c:v>53</c:v>
                </c:pt>
              </c:numCache>
            </c:numRef>
          </c:val>
        </c:ser>
        <c:ser>
          <c:idx val="2"/>
          <c:order val="2"/>
          <c:tx>
            <c:strRef>
              <c:f>[3]Comércio!$E$3</c:f>
              <c:strCache>
                <c:ptCount val="1"/>
                <c:pt idx="0">
                  <c:v>Fundamental II</c:v>
                </c:pt>
              </c:strCache>
            </c:strRef>
          </c:tx>
          <c:cat>
            <c:strRef>
              <c:f>[3]Comércio!$B$4:$B$14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 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[3]Comércio!$E$4:$E$14</c:f>
              <c:numCache>
                <c:formatCode>General</c:formatCode>
                <c:ptCount val="11"/>
                <c:pt idx="0">
                  <c:v>451</c:v>
                </c:pt>
                <c:pt idx="1">
                  <c:v>495</c:v>
                </c:pt>
                <c:pt idx="2">
                  <c:v>447</c:v>
                </c:pt>
                <c:pt idx="3">
                  <c:v>1931</c:v>
                </c:pt>
                <c:pt idx="4">
                  <c:v>1987</c:v>
                </c:pt>
                <c:pt idx="5">
                  <c:v>1101</c:v>
                </c:pt>
                <c:pt idx="6">
                  <c:v>7538</c:v>
                </c:pt>
                <c:pt idx="7">
                  <c:v>1461</c:v>
                </c:pt>
                <c:pt idx="8">
                  <c:v>8109</c:v>
                </c:pt>
                <c:pt idx="9">
                  <c:v>120</c:v>
                </c:pt>
                <c:pt idx="10">
                  <c:v>284</c:v>
                </c:pt>
              </c:numCache>
            </c:numRef>
          </c:val>
        </c:ser>
        <c:ser>
          <c:idx val="3"/>
          <c:order val="3"/>
          <c:tx>
            <c:strRef>
              <c:f>[3]Comércio!$F$3</c:f>
              <c:strCache>
                <c:ptCount val="1"/>
                <c:pt idx="0">
                  <c:v>Médio Incomp.</c:v>
                </c:pt>
              </c:strCache>
            </c:strRef>
          </c:tx>
          <c:cat>
            <c:strRef>
              <c:f>[3]Comércio!$B$4:$B$14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 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[3]Comércio!$F$4:$F$14</c:f>
              <c:numCache>
                <c:formatCode>General</c:formatCode>
                <c:ptCount val="11"/>
                <c:pt idx="0">
                  <c:v>236</c:v>
                </c:pt>
                <c:pt idx="1">
                  <c:v>226</c:v>
                </c:pt>
                <c:pt idx="2">
                  <c:v>145</c:v>
                </c:pt>
                <c:pt idx="3">
                  <c:v>606</c:v>
                </c:pt>
                <c:pt idx="4">
                  <c:v>538</c:v>
                </c:pt>
                <c:pt idx="5">
                  <c:v>335</c:v>
                </c:pt>
                <c:pt idx="6">
                  <c:v>3402</c:v>
                </c:pt>
                <c:pt idx="7">
                  <c:v>477</c:v>
                </c:pt>
                <c:pt idx="8">
                  <c:v>3064</c:v>
                </c:pt>
                <c:pt idx="9">
                  <c:v>39</c:v>
                </c:pt>
                <c:pt idx="10">
                  <c:v>34</c:v>
                </c:pt>
              </c:numCache>
            </c:numRef>
          </c:val>
        </c:ser>
        <c:ser>
          <c:idx val="4"/>
          <c:order val="4"/>
          <c:tx>
            <c:strRef>
              <c:f>[3]Comércio!$G$3</c:f>
              <c:strCache>
                <c:ptCount val="1"/>
                <c:pt idx="0">
                  <c:v>Médio Comp.</c:v>
                </c:pt>
              </c:strCache>
            </c:strRef>
          </c:tx>
          <c:cat>
            <c:strRef>
              <c:f>[3]Comércio!$B$4:$B$14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 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[3]Comércio!$G$4:$G$14</c:f>
              <c:numCache>
                <c:formatCode>General</c:formatCode>
                <c:ptCount val="11"/>
                <c:pt idx="0">
                  <c:v>511</c:v>
                </c:pt>
                <c:pt idx="1">
                  <c:v>430</c:v>
                </c:pt>
                <c:pt idx="2">
                  <c:v>467</c:v>
                </c:pt>
                <c:pt idx="3">
                  <c:v>1879</c:v>
                </c:pt>
                <c:pt idx="4">
                  <c:v>2475</c:v>
                </c:pt>
                <c:pt idx="5">
                  <c:v>1208</c:v>
                </c:pt>
                <c:pt idx="6">
                  <c:v>17202</c:v>
                </c:pt>
                <c:pt idx="7">
                  <c:v>1429</c:v>
                </c:pt>
                <c:pt idx="8">
                  <c:v>12121</c:v>
                </c:pt>
                <c:pt idx="9">
                  <c:v>139</c:v>
                </c:pt>
                <c:pt idx="10">
                  <c:v>151</c:v>
                </c:pt>
              </c:numCache>
            </c:numRef>
          </c:val>
        </c:ser>
        <c:ser>
          <c:idx val="5"/>
          <c:order val="5"/>
          <c:tx>
            <c:strRef>
              <c:f>[3]Comércio!$H$3</c:f>
              <c:strCache>
                <c:ptCount val="1"/>
                <c:pt idx="0">
                  <c:v>Superior e mais</c:v>
                </c:pt>
              </c:strCache>
            </c:strRef>
          </c:tx>
          <c:cat>
            <c:strRef>
              <c:f>[3]Comércio!$B$4:$B$14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 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[3]Comércio!$H$4:$H$14</c:f>
              <c:numCache>
                <c:formatCode>General</c:formatCode>
                <c:ptCount val="11"/>
                <c:pt idx="0">
                  <c:v>53</c:v>
                </c:pt>
                <c:pt idx="1">
                  <c:v>46</c:v>
                </c:pt>
                <c:pt idx="2">
                  <c:v>107</c:v>
                </c:pt>
                <c:pt idx="3">
                  <c:v>153</c:v>
                </c:pt>
                <c:pt idx="4">
                  <c:v>193</c:v>
                </c:pt>
                <c:pt idx="5">
                  <c:v>78</c:v>
                </c:pt>
                <c:pt idx="6">
                  <c:v>2241</c:v>
                </c:pt>
                <c:pt idx="7">
                  <c:v>183</c:v>
                </c:pt>
                <c:pt idx="8">
                  <c:v>1012</c:v>
                </c:pt>
                <c:pt idx="9">
                  <c:v>10</c:v>
                </c:pt>
                <c:pt idx="10">
                  <c:v>18</c:v>
                </c:pt>
              </c:numCache>
            </c:numRef>
          </c:val>
        </c:ser>
        <c:dLbls/>
        <c:axId val="74508928"/>
        <c:axId val="74596736"/>
      </c:barChart>
      <c:catAx>
        <c:axId val="74508928"/>
        <c:scaling>
          <c:orientation val="minMax"/>
        </c:scaling>
        <c:axPos val="b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74596736"/>
        <c:crosses val="autoZero"/>
        <c:auto val="1"/>
        <c:lblAlgn val="ctr"/>
        <c:lblOffset val="100"/>
      </c:catAx>
      <c:valAx>
        <c:axId val="74596736"/>
        <c:scaling>
          <c:orientation val="minMax"/>
          <c:max val="17500"/>
          <c:min val="0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74508928"/>
        <c:crosses val="autoZero"/>
        <c:crossBetween val="between"/>
        <c:majorUnit val="2000"/>
      </c:valAx>
    </c:plotArea>
    <c:legend>
      <c:legendPos val="b"/>
      <c:overlay val="1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</c:chart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4359403556117356"/>
          <c:y val="2.4752951508437867E-2"/>
          <c:w val="0.84404575241544011"/>
          <c:h val="0.65176930830414381"/>
        </c:manualLayout>
      </c:layout>
      <c:barChart>
        <c:barDir val="col"/>
        <c:grouping val="clustered"/>
        <c:ser>
          <c:idx val="0"/>
          <c:order val="0"/>
          <c:tx>
            <c:strRef>
              <c:f>[3]Comércio!$C$18</c:f>
              <c:strCache>
                <c:ptCount val="1"/>
                <c:pt idx="0">
                  <c:v>Masculino</c:v>
                </c:pt>
              </c:strCache>
            </c:strRef>
          </c:tx>
          <c:cat>
            <c:strRef>
              <c:f>[3]Comércio!$B$19:$B$29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 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[3]Comércio!$C$19:$C$29</c:f>
              <c:numCache>
                <c:formatCode>General</c:formatCode>
                <c:ptCount val="11"/>
                <c:pt idx="0">
                  <c:v>920</c:v>
                </c:pt>
                <c:pt idx="1">
                  <c:v>831</c:v>
                </c:pt>
                <c:pt idx="2">
                  <c:v>866</c:v>
                </c:pt>
                <c:pt idx="3">
                  <c:v>3262</c:v>
                </c:pt>
                <c:pt idx="4">
                  <c:v>3272</c:v>
                </c:pt>
                <c:pt idx="5">
                  <c:v>1919</c:v>
                </c:pt>
                <c:pt idx="6">
                  <c:v>18658</c:v>
                </c:pt>
                <c:pt idx="7">
                  <c:v>2422</c:v>
                </c:pt>
                <c:pt idx="8">
                  <c:v>16576</c:v>
                </c:pt>
                <c:pt idx="9">
                  <c:v>260</c:v>
                </c:pt>
                <c:pt idx="10">
                  <c:v>333</c:v>
                </c:pt>
              </c:numCache>
            </c:numRef>
          </c:val>
        </c:ser>
        <c:ser>
          <c:idx val="1"/>
          <c:order val="1"/>
          <c:tx>
            <c:strRef>
              <c:f>[3]Comércio!$D$18</c:f>
              <c:strCache>
                <c:ptCount val="1"/>
                <c:pt idx="0">
                  <c:v>Feminino</c:v>
                </c:pt>
              </c:strCache>
            </c:strRef>
          </c:tx>
          <c:cat>
            <c:strRef>
              <c:f>[3]Comércio!$B$19:$B$29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 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[3]Comércio!$D$19:$D$29</c:f>
              <c:numCache>
                <c:formatCode>General</c:formatCode>
                <c:ptCount val="11"/>
                <c:pt idx="0">
                  <c:v>537</c:v>
                </c:pt>
                <c:pt idx="1">
                  <c:v>486</c:v>
                </c:pt>
                <c:pt idx="2">
                  <c:v>466</c:v>
                </c:pt>
                <c:pt idx="3">
                  <c:v>1735</c:v>
                </c:pt>
                <c:pt idx="4">
                  <c:v>2392</c:v>
                </c:pt>
                <c:pt idx="5">
                  <c:v>1078</c:v>
                </c:pt>
                <c:pt idx="6">
                  <c:v>13514</c:v>
                </c:pt>
                <c:pt idx="7">
                  <c:v>1474</c:v>
                </c:pt>
                <c:pt idx="8">
                  <c:v>9205</c:v>
                </c:pt>
                <c:pt idx="9">
                  <c:v>99</c:v>
                </c:pt>
                <c:pt idx="10">
                  <c:v>207</c:v>
                </c:pt>
              </c:numCache>
            </c:numRef>
          </c:val>
        </c:ser>
        <c:dLbls/>
        <c:axId val="74646656"/>
        <c:axId val="74648192"/>
      </c:barChart>
      <c:catAx>
        <c:axId val="74646656"/>
        <c:scaling>
          <c:orientation val="minMax"/>
        </c:scaling>
        <c:axPos val="b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74648192"/>
        <c:crosses val="autoZero"/>
        <c:auto val="1"/>
        <c:lblAlgn val="ctr"/>
        <c:lblOffset val="100"/>
      </c:catAx>
      <c:valAx>
        <c:axId val="7464819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74646656"/>
        <c:crosses val="autoZero"/>
        <c:crossBetween val="between"/>
      </c:valAx>
    </c:plotArea>
    <c:legend>
      <c:legendPos val="tr"/>
      <c:overlay val="1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</c:chart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3696062992125985"/>
          <c:y val="2.2604257801108231E-2"/>
          <c:w val="0.83525174978127747"/>
          <c:h val="0.68199766695829778"/>
        </c:manualLayout>
      </c:layout>
      <c:barChart>
        <c:barDir val="col"/>
        <c:grouping val="clustered"/>
        <c:ser>
          <c:idx val="0"/>
          <c:order val="0"/>
          <c:tx>
            <c:strRef>
              <c:f>[3]Comércio!$C$33</c:f>
              <c:strCache>
                <c:ptCount val="1"/>
                <c:pt idx="0">
                  <c:v>Até  17 anos</c:v>
                </c:pt>
              </c:strCache>
            </c:strRef>
          </c:tx>
          <c:cat>
            <c:strRef>
              <c:f>[3]Comércio!$B$34:$B$44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 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[3]Comércio!$C$34:$C$44</c:f>
              <c:numCache>
                <c:formatCode>General</c:formatCode>
                <c:ptCount val="11"/>
                <c:pt idx="0">
                  <c:v>15</c:v>
                </c:pt>
                <c:pt idx="1">
                  <c:v>24</c:v>
                </c:pt>
                <c:pt idx="2">
                  <c:v>7</c:v>
                </c:pt>
                <c:pt idx="3">
                  <c:v>16</c:v>
                </c:pt>
                <c:pt idx="4">
                  <c:v>14</c:v>
                </c:pt>
                <c:pt idx="5">
                  <c:v>18</c:v>
                </c:pt>
                <c:pt idx="6">
                  <c:v>177</c:v>
                </c:pt>
                <c:pt idx="7">
                  <c:v>15</c:v>
                </c:pt>
                <c:pt idx="8">
                  <c:v>191</c:v>
                </c:pt>
                <c:pt idx="9">
                  <c:v>7</c:v>
                </c:pt>
                <c:pt idx="10">
                  <c:v>4</c:v>
                </c:pt>
              </c:numCache>
            </c:numRef>
          </c:val>
        </c:ser>
        <c:ser>
          <c:idx val="1"/>
          <c:order val="1"/>
          <c:tx>
            <c:strRef>
              <c:f>[3]Comércio!$D$33</c:f>
              <c:strCache>
                <c:ptCount val="1"/>
                <c:pt idx="0">
                  <c:v>De 18 a 24</c:v>
                </c:pt>
              </c:strCache>
            </c:strRef>
          </c:tx>
          <c:cat>
            <c:strRef>
              <c:f>[3]Comércio!$B$34:$B$44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 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[3]Comércio!$D$34:$D$44</c:f>
              <c:numCache>
                <c:formatCode>General</c:formatCode>
                <c:ptCount val="11"/>
                <c:pt idx="0">
                  <c:v>422</c:v>
                </c:pt>
                <c:pt idx="1">
                  <c:v>423</c:v>
                </c:pt>
                <c:pt idx="2">
                  <c:v>363</c:v>
                </c:pt>
                <c:pt idx="3">
                  <c:v>1339</c:v>
                </c:pt>
                <c:pt idx="4">
                  <c:v>1546</c:v>
                </c:pt>
                <c:pt idx="5">
                  <c:v>872</c:v>
                </c:pt>
                <c:pt idx="6">
                  <c:v>8891</c:v>
                </c:pt>
                <c:pt idx="7">
                  <c:v>1001</c:v>
                </c:pt>
                <c:pt idx="8">
                  <c:v>6401</c:v>
                </c:pt>
                <c:pt idx="9">
                  <c:v>104</c:v>
                </c:pt>
                <c:pt idx="10">
                  <c:v>151</c:v>
                </c:pt>
              </c:numCache>
            </c:numRef>
          </c:val>
        </c:ser>
        <c:ser>
          <c:idx val="2"/>
          <c:order val="2"/>
          <c:tx>
            <c:strRef>
              <c:f>[3]Comércio!$E$33</c:f>
              <c:strCache>
                <c:ptCount val="1"/>
                <c:pt idx="0">
                  <c:v>De 25 a 29</c:v>
                </c:pt>
              </c:strCache>
            </c:strRef>
          </c:tx>
          <c:cat>
            <c:strRef>
              <c:f>[3]Comércio!$B$34:$B$44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 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[3]Comércio!$E$34:$E$44</c:f>
              <c:numCache>
                <c:formatCode>General</c:formatCode>
                <c:ptCount val="11"/>
                <c:pt idx="0">
                  <c:v>345</c:v>
                </c:pt>
                <c:pt idx="1">
                  <c:v>310</c:v>
                </c:pt>
                <c:pt idx="2">
                  <c:v>345</c:v>
                </c:pt>
                <c:pt idx="3">
                  <c:v>1149</c:v>
                </c:pt>
                <c:pt idx="4">
                  <c:v>1345</c:v>
                </c:pt>
                <c:pt idx="5">
                  <c:v>646</c:v>
                </c:pt>
                <c:pt idx="6">
                  <c:v>7288</c:v>
                </c:pt>
                <c:pt idx="7">
                  <c:v>837</c:v>
                </c:pt>
                <c:pt idx="8">
                  <c:v>5545</c:v>
                </c:pt>
                <c:pt idx="9">
                  <c:v>104</c:v>
                </c:pt>
                <c:pt idx="10">
                  <c:v>137</c:v>
                </c:pt>
              </c:numCache>
            </c:numRef>
          </c:val>
        </c:ser>
        <c:ser>
          <c:idx val="3"/>
          <c:order val="3"/>
          <c:tx>
            <c:strRef>
              <c:f>[3]Comércio!$F$33</c:f>
              <c:strCache>
                <c:ptCount val="1"/>
                <c:pt idx="0">
                  <c:v>De 30 a 39</c:v>
                </c:pt>
              </c:strCache>
            </c:strRef>
          </c:tx>
          <c:cat>
            <c:strRef>
              <c:f>[3]Comércio!$B$34:$B$44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 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[3]Comércio!$F$34:$F$44</c:f>
              <c:numCache>
                <c:formatCode>General</c:formatCode>
                <c:ptCount val="11"/>
                <c:pt idx="0">
                  <c:v>397</c:v>
                </c:pt>
                <c:pt idx="1">
                  <c:v>303</c:v>
                </c:pt>
                <c:pt idx="2">
                  <c:v>362</c:v>
                </c:pt>
                <c:pt idx="3">
                  <c:v>1370</c:v>
                </c:pt>
                <c:pt idx="4">
                  <c:v>1606</c:v>
                </c:pt>
                <c:pt idx="5">
                  <c:v>803</c:v>
                </c:pt>
                <c:pt idx="6">
                  <c:v>8351</c:v>
                </c:pt>
                <c:pt idx="7">
                  <c:v>1075</c:v>
                </c:pt>
                <c:pt idx="8">
                  <c:v>7294</c:v>
                </c:pt>
                <c:pt idx="9">
                  <c:v>81</c:v>
                </c:pt>
                <c:pt idx="10">
                  <c:v>134</c:v>
                </c:pt>
              </c:numCache>
            </c:numRef>
          </c:val>
        </c:ser>
        <c:ser>
          <c:idx val="4"/>
          <c:order val="4"/>
          <c:tx>
            <c:strRef>
              <c:f>[3]Comércio!$G$33</c:f>
              <c:strCache>
                <c:ptCount val="1"/>
                <c:pt idx="0">
                  <c:v>De 40 a 49</c:v>
                </c:pt>
              </c:strCache>
            </c:strRef>
          </c:tx>
          <c:cat>
            <c:strRef>
              <c:f>[3]Comércio!$B$34:$B$44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 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[3]Comércio!$G$34:$G$44</c:f>
              <c:numCache>
                <c:formatCode>General</c:formatCode>
                <c:ptCount val="11"/>
                <c:pt idx="0">
                  <c:v>185</c:v>
                </c:pt>
                <c:pt idx="1">
                  <c:v>167</c:v>
                </c:pt>
                <c:pt idx="2">
                  <c:v>162</c:v>
                </c:pt>
                <c:pt idx="3">
                  <c:v>752</c:v>
                </c:pt>
                <c:pt idx="4">
                  <c:v>816</c:v>
                </c:pt>
                <c:pt idx="5">
                  <c:v>446</c:v>
                </c:pt>
                <c:pt idx="6">
                  <c:v>5007</c:v>
                </c:pt>
                <c:pt idx="7">
                  <c:v>684</c:v>
                </c:pt>
                <c:pt idx="8">
                  <c:v>4359</c:v>
                </c:pt>
                <c:pt idx="9">
                  <c:v>46</c:v>
                </c:pt>
                <c:pt idx="10">
                  <c:v>68</c:v>
                </c:pt>
              </c:numCache>
            </c:numRef>
          </c:val>
        </c:ser>
        <c:ser>
          <c:idx val="5"/>
          <c:order val="5"/>
          <c:tx>
            <c:strRef>
              <c:f>[3]Comércio!$H$33</c:f>
              <c:strCache>
                <c:ptCount val="1"/>
                <c:pt idx="0">
                  <c:v>De 50 a 64</c:v>
                </c:pt>
              </c:strCache>
            </c:strRef>
          </c:tx>
          <c:cat>
            <c:strRef>
              <c:f>[3]Comércio!$B$34:$B$44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 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[3]Comércio!$H$34:$H$44</c:f>
              <c:numCache>
                <c:formatCode>General</c:formatCode>
                <c:ptCount val="11"/>
                <c:pt idx="0">
                  <c:v>86</c:v>
                </c:pt>
                <c:pt idx="1">
                  <c:v>80</c:v>
                </c:pt>
                <c:pt idx="2">
                  <c:v>88</c:v>
                </c:pt>
                <c:pt idx="3">
                  <c:v>355</c:v>
                </c:pt>
                <c:pt idx="4">
                  <c:v>327</c:v>
                </c:pt>
                <c:pt idx="5">
                  <c:v>203</c:v>
                </c:pt>
                <c:pt idx="6">
                  <c:v>2307</c:v>
                </c:pt>
                <c:pt idx="7">
                  <c:v>318</c:v>
                </c:pt>
                <c:pt idx="8">
                  <c:v>1899</c:v>
                </c:pt>
                <c:pt idx="9">
                  <c:v>17</c:v>
                </c:pt>
                <c:pt idx="10">
                  <c:v>42</c:v>
                </c:pt>
              </c:numCache>
            </c:numRef>
          </c:val>
        </c:ser>
        <c:ser>
          <c:idx val="6"/>
          <c:order val="6"/>
          <c:tx>
            <c:strRef>
              <c:f>[3]Comércio!$I$33</c:f>
              <c:strCache>
                <c:ptCount val="1"/>
                <c:pt idx="0">
                  <c:v>65 ou mais</c:v>
                </c:pt>
              </c:strCache>
            </c:strRef>
          </c:tx>
          <c:cat>
            <c:strRef>
              <c:f>[3]Comércio!$B$34:$B$44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 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[3]Comércio!$I$34:$I$44</c:f>
              <c:numCache>
                <c:formatCode>General</c:formatCode>
                <c:ptCount val="11"/>
                <c:pt idx="0">
                  <c:v>6</c:v>
                </c:pt>
                <c:pt idx="1">
                  <c:v>10</c:v>
                </c:pt>
                <c:pt idx="2">
                  <c:v>5</c:v>
                </c:pt>
                <c:pt idx="3">
                  <c:v>16</c:v>
                </c:pt>
                <c:pt idx="4">
                  <c:v>10</c:v>
                </c:pt>
                <c:pt idx="5">
                  <c:v>9</c:v>
                </c:pt>
                <c:pt idx="6">
                  <c:v>151</c:v>
                </c:pt>
                <c:pt idx="7">
                  <c:v>21</c:v>
                </c:pt>
                <c:pt idx="8">
                  <c:v>92</c:v>
                </c:pt>
                <c:pt idx="9">
                  <c:v>0</c:v>
                </c:pt>
                <c:pt idx="10">
                  <c:v>4</c:v>
                </c:pt>
              </c:numCache>
            </c:numRef>
          </c:val>
        </c:ser>
        <c:dLbls/>
        <c:axId val="74724864"/>
        <c:axId val="74726400"/>
      </c:barChart>
      <c:catAx>
        <c:axId val="74724864"/>
        <c:scaling>
          <c:orientation val="minMax"/>
        </c:scaling>
        <c:axPos val="b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74726400"/>
        <c:crosses val="autoZero"/>
        <c:auto val="1"/>
        <c:lblAlgn val="ctr"/>
        <c:lblOffset val="100"/>
      </c:catAx>
      <c:valAx>
        <c:axId val="7472640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74724864"/>
        <c:crosses val="autoZero"/>
        <c:crossBetween val="between"/>
      </c:valAx>
    </c:plotArea>
    <c:legend>
      <c:legendPos val="tr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</c:chart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5469047619047649"/>
          <c:y val="3.0218323586744675E-2"/>
          <c:w val="0.8286431878306878"/>
          <c:h val="0.6380974658869395"/>
        </c:manualLayout>
      </c:layout>
      <c:barChart>
        <c:barDir val="col"/>
        <c:grouping val="clustered"/>
        <c:ser>
          <c:idx val="0"/>
          <c:order val="0"/>
          <c:tx>
            <c:strRef>
              <c:f>[3]Comércio!$C$64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[3]Comércio!$B$65:$B$75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[3]Comércio!$C$65:$C$75</c:f>
              <c:numCache>
                <c:formatCode>General</c:formatCode>
                <c:ptCount val="11"/>
                <c:pt idx="0">
                  <c:v>1457</c:v>
                </c:pt>
                <c:pt idx="1">
                  <c:v>1317</c:v>
                </c:pt>
                <c:pt idx="2">
                  <c:v>1332</c:v>
                </c:pt>
                <c:pt idx="3">
                  <c:v>4997</c:v>
                </c:pt>
                <c:pt idx="4">
                  <c:v>5664</c:v>
                </c:pt>
                <c:pt idx="5">
                  <c:v>2997</c:v>
                </c:pt>
                <c:pt idx="6">
                  <c:v>32172</c:v>
                </c:pt>
                <c:pt idx="7">
                  <c:v>3896</c:v>
                </c:pt>
                <c:pt idx="8">
                  <c:v>25781</c:v>
                </c:pt>
                <c:pt idx="9">
                  <c:v>359</c:v>
                </c:pt>
                <c:pt idx="10">
                  <c:v>540</c:v>
                </c:pt>
              </c:numCache>
            </c:numRef>
          </c:val>
        </c:ser>
        <c:ser>
          <c:idx val="1"/>
          <c:order val="1"/>
          <c:tx>
            <c:strRef>
              <c:f>[3]Comércio!$D$64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[3]Comércio!$B$65:$B$75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[3]Comércio!$D$65:$D$75</c:f>
              <c:numCache>
                <c:formatCode>General</c:formatCode>
                <c:ptCount val="11"/>
                <c:pt idx="0">
                  <c:v>1490</c:v>
                </c:pt>
                <c:pt idx="1">
                  <c:v>1350</c:v>
                </c:pt>
                <c:pt idx="2">
                  <c:v>1402</c:v>
                </c:pt>
                <c:pt idx="3">
                  <c:v>5364</c:v>
                </c:pt>
                <c:pt idx="4">
                  <c:v>5771</c:v>
                </c:pt>
                <c:pt idx="5">
                  <c:v>3216</c:v>
                </c:pt>
                <c:pt idx="6">
                  <c:v>33912</c:v>
                </c:pt>
                <c:pt idx="7">
                  <c:v>3797</c:v>
                </c:pt>
                <c:pt idx="8">
                  <c:v>26394</c:v>
                </c:pt>
                <c:pt idx="9">
                  <c:v>331</c:v>
                </c:pt>
                <c:pt idx="10">
                  <c:v>590</c:v>
                </c:pt>
              </c:numCache>
            </c:numRef>
          </c:val>
        </c:ser>
        <c:ser>
          <c:idx val="2"/>
          <c:order val="2"/>
          <c:tx>
            <c:strRef>
              <c:f>[3]Comércio!$E$64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[3]Comércio!$B$65:$B$75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[3]Comércio!$E$65:$E$75</c:f>
              <c:numCache>
                <c:formatCode>General</c:formatCode>
                <c:ptCount val="11"/>
                <c:pt idx="0">
                  <c:v>1730</c:v>
                </c:pt>
                <c:pt idx="1">
                  <c:v>1361</c:v>
                </c:pt>
                <c:pt idx="2">
                  <c:v>1196</c:v>
                </c:pt>
                <c:pt idx="3">
                  <c:v>6153</c:v>
                </c:pt>
                <c:pt idx="4">
                  <c:v>5426</c:v>
                </c:pt>
                <c:pt idx="5">
                  <c:v>3183</c:v>
                </c:pt>
                <c:pt idx="6">
                  <c:v>34915</c:v>
                </c:pt>
                <c:pt idx="7">
                  <c:v>3577</c:v>
                </c:pt>
                <c:pt idx="8">
                  <c:v>27014</c:v>
                </c:pt>
                <c:pt idx="9">
                  <c:v>412</c:v>
                </c:pt>
                <c:pt idx="10">
                  <c:v>645</c:v>
                </c:pt>
              </c:numCache>
            </c:numRef>
          </c:val>
        </c:ser>
        <c:dLbls/>
        <c:axId val="74769536"/>
        <c:axId val="74771072"/>
      </c:barChart>
      <c:catAx>
        <c:axId val="74769536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 sz="800"/>
            </a:pPr>
            <a:endParaRPr lang="pt-BR"/>
          </a:p>
        </c:txPr>
        <c:crossAx val="74771072"/>
        <c:crosses val="autoZero"/>
        <c:auto val="1"/>
        <c:lblAlgn val="ctr"/>
        <c:lblOffset val="100"/>
      </c:catAx>
      <c:valAx>
        <c:axId val="74771072"/>
        <c:scaling>
          <c:orientation val="minMax"/>
          <c:max val="34000"/>
          <c:min val="400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74769536"/>
        <c:crosses val="autoZero"/>
        <c:crossBetween val="between"/>
        <c:minorUnit val="1000"/>
      </c:valAx>
      <c:spPr>
        <a:solidFill>
          <a:schemeClr val="bg2"/>
        </a:solidFill>
      </c:spPr>
    </c:plotArea>
    <c:legend>
      <c:legendPos val="tr"/>
      <c:layout>
        <c:manualLayout>
          <c:xMode val="edge"/>
          <c:yMode val="edge"/>
          <c:x val="0.84457407407407503"/>
          <c:y val="3.7134502923976652E-2"/>
          <c:w val="0.13022751322751303"/>
          <c:h val="0.26614278752436682"/>
        </c:manualLayout>
      </c:layout>
      <c:overlay val="1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</c:chart>
  <c:spPr>
    <a:solidFill>
      <a:srgbClr val="D3E7FD"/>
    </a:solidFill>
  </c:spPr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2475468026450942"/>
          <c:y val="2.7012557040328466E-2"/>
          <c:w val="0.87524531973549113"/>
          <c:h val="0.76107382842704863"/>
        </c:manualLayout>
      </c:layout>
      <c:barChart>
        <c:barDir val="col"/>
        <c:grouping val="clustered"/>
        <c:ser>
          <c:idx val="0"/>
          <c:order val="0"/>
          <c:tx>
            <c:strRef>
              <c:f>[1]Gênero!$C$19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cat>
            <c:numRef>
              <c:f>[1]Gênero!$B$20:$B$22</c:f>
              <c:numCache>
                <c:formatCode>General</c:formatCode>
                <c:ptCount val="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</c:numCache>
            </c:numRef>
          </c:cat>
          <c:val>
            <c:numRef>
              <c:f>[1]Gênero!$C$20:$C$22</c:f>
              <c:numCache>
                <c:formatCode>General</c:formatCode>
                <c:ptCount val="3"/>
                <c:pt idx="0">
                  <c:v>81464</c:v>
                </c:pt>
                <c:pt idx="1">
                  <c:v>86389</c:v>
                </c:pt>
                <c:pt idx="2">
                  <c:v>89494</c:v>
                </c:pt>
              </c:numCache>
            </c:numRef>
          </c:val>
        </c:ser>
        <c:ser>
          <c:idx val="1"/>
          <c:order val="1"/>
          <c:tx>
            <c:strRef>
              <c:f>[1]Gênero!$D$19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cat>
            <c:numRef>
              <c:f>[1]Gênero!$B$20:$B$22</c:f>
              <c:numCache>
                <c:formatCode>General</c:formatCode>
                <c:ptCount val="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</c:numCache>
            </c:numRef>
          </c:cat>
          <c:val>
            <c:numRef>
              <c:f>[1]Gênero!$D$20:$D$22</c:f>
              <c:numCache>
                <c:formatCode>General</c:formatCode>
                <c:ptCount val="3"/>
                <c:pt idx="0">
                  <c:v>57905</c:v>
                </c:pt>
                <c:pt idx="1">
                  <c:v>65666</c:v>
                </c:pt>
                <c:pt idx="2">
                  <c:v>67656</c:v>
                </c:pt>
              </c:numCache>
            </c:numRef>
          </c:val>
        </c:ser>
        <c:dLbls/>
        <c:gapWidth val="277"/>
        <c:overlap val="-12"/>
        <c:axId val="70768512"/>
        <c:axId val="70774784"/>
      </c:barChart>
      <c:catAx>
        <c:axId val="707685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</c:title>
        <c:numFmt formatCode="General" sourceLinked="1"/>
        <c:tickLblPos val="nextTo"/>
        <c:crossAx val="70774784"/>
        <c:crosses val="autoZero"/>
        <c:auto val="1"/>
        <c:lblAlgn val="ctr"/>
        <c:lblOffset val="100"/>
      </c:catAx>
      <c:valAx>
        <c:axId val="70774784"/>
        <c:scaling>
          <c:orientation val="minMax"/>
          <c:max val="1000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Nº</a:t>
                </a:r>
                <a:r>
                  <a:rPr lang="pt-BR" baseline="0"/>
                  <a:t> de indivíduos</a:t>
                </a:r>
                <a:endParaRPr lang="pt-BR"/>
              </a:p>
            </c:rich>
          </c:tx>
        </c:title>
        <c:numFmt formatCode="General" sourceLinked="1"/>
        <c:tickLblPos val="nextTo"/>
        <c:crossAx val="70768512"/>
        <c:crosses val="autoZero"/>
        <c:crossBetween val="between"/>
        <c:majorUnit val="10000"/>
      </c:valAx>
      <c:spPr>
        <a:noFill/>
      </c:spPr>
    </c:plotArea>
    <c:legend>
      <c:legendPos val="b"/>
      <c:layout>
        <c:manualLayout>
          <c:xMode val="edge"/>
          <c:yMode val="edge"/>
          <c:x val="0.29486706349206387"/>
          <c:y val="0.89684454191033136"/>
          <c:w val="0.41026587301587342"/>
          <c:h val="9.6966374269005867E-2"/>
        </c:manualLayout>
      </c:layout>
      <c:overlay val="1"/>
    </c:legend>
    <c:plotVisOnly val="1"/>
    <c:dispBlanksAs val="gap"/>
  </c:chart>
  <c:spPr>
    <a:noFill/>
  </c:spPr>
  <c:txPr>
    <a:bodyPr/>
    <a:lstStyle/>
    <a:p>
      <a:pPr>
        <a:defRPr sz="1400" baseline="0">
          <a:latin typeface="Times New Roman" pitchFamily="18" charset="0"/>
        </a:defRPr>
      </a:pPr>
      <a:endParaRPr lang="pt-BR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6882208994708992"/>
          <c:y val="2.3148148148148147E-2"/>
          <c:w val="0.82605820105820105"/>
          <c:h val="0.56572514619883085"/>
        </c:manualLayout>
      </c:layout>
      <c:barChart>
        <c:barDir val="col"/>
        <c:grouping val="clustered"/>
        <c:ser>
          <c:idx val="0"/>
          <c:order val="0"/>
          <c:tx>
            <c:strRef>
              <c:f>'[3]Constr.'!$B$64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'[3]Constr.'!$A$65:$A$75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'[3]Constr.'!$B$65:$B$75</c:f>
              <c:numCache>
                <c:formatCode>General</c:formatCode>
                <c:ptCount val="11"/>
                <c:pt idx="0">
                  <c:v>31</c:v>
                </c:pt>
                <c:pt idx="1">
                  <c:v>246</c:v>
                </c:pt>
                <c:pt idx="2">
                  <c:v>7</c:v>
                </c:pt>
                <c:pt idx="3">
                  <c:v>499</c:v>
                </c:pt>
                <c:pt idx="4">
                  <c:v>734</c:v>
                </c:pt>
                <c:pt idx="5">
                  <c:v>211</c:v>
                </c:pt>
                <c:pt idx="6">
                  <c:v>7129</c:v>
                </c:pt>
                <c:pt idx="7">
                  <c:v>1818</c:v>
                </c:pt>
                <c:pt idx="8">
                  <c:v>2622</c:v>
                </c:pt>
                <c:pt idx="9">
                  <c:v>156</c:v>
                </c:pt>
                <c:pt idx="10">
                  <c:v>621</c:v>
                </c:pt>
              </c:numCache>
            </c:numRef>
          </c:val>
        </c:ser>
        <c:ser>
          <c:idx val="1"/>
          <c:order val="1"/>
          <c:tx>
            <c:strRef>
              <c:f>'[3]Constr.'!$C$64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'[3]Constr.'!$A$65:$A$75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'[3]Constr.'!$C$65:$C$75</c:f>
              <c:numCache>
                <c:formatCode>General</c:formatCode>
                <c:ptCount val="11"/>
                <c:pt idx="0">
                  <c:v>450</c:v>
                </c:pt>
                <c:pt idx="1">
                  <c:v>1561</c:v>
                </c:pt>
                <c:pt idx="2">
                  <c:v>49</c:v>
                </c:pt>
                <c:pt idx="3">
                  <c:v>3420</c:v>
                </c:pt>
                <c:pt idx="4">
                  <c:v>413</c:v>
                </c:pt>
                <c:pt idx="5">
                  <c:v>219</c:v>
                </c:pt>
                <c:pt idx="6">
                  <c:v>8804</c:v>
                </c:pt>
                <c:pt idx="7">
                  <c:v>1335</c:v>
                </c:pt>
                <c:pt idx="8">
                  <c:v>3314</c:v>
                </c:pt>
                <c:pt idx="9">
                  <c:v>61</c:v>
                </c:pt>
                <c:pt idx="10">
                  <c:v>400</c:v>
                </c:pt>
              </c:numCache>
            </c:numRef>
          </c:val>
        </c:ser>
        <c:ser>
          <c:idx val="2"/>
          <c:order val="2"/>
          <c:tx>
            <c:strRef>
              <c:f>'[3]Constr.'!$D$64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'[3]Constr.'!$A$65:$A$75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'[3]Constr.'!$D$65:$D$75</c:f>
              <c:numCache>
                <c:formatCode>General</c:formatCode>
                <c:ptCount val="11"/>
                <c:pt idx="0">
                  <c:v>95</c:v>
                </c:pt>
                <c:pt idx="1">
                  <c:v>490</c:v>
                </c:pt>
                <c:pt idx="2">
                  <c:v>49</c:v>
                </c:pt>
                <c:pt idx="3">
                  <c:v>3723</c:v>
                </c:pt>
                <c:pt idx="4">
                  <c:v>1968</c:v>
                </c:pt>
                <c:pt idx="5">
                  <c:v>163</c:v>
                </c:pt>
                <c:pt idx="6">
                  <c:v>8998</c:v>
                </c:pt>
                <c:pt idx="7">
                  <c:v>1947</c:v>
                </c:pt>
                <c:pt idx="8">
                  <c:v>2735</c:v>
                </c:pt>
                <c:pt idx="9">
                  <c:v>82</c:v>
                </c:pt>
                <c:pt idx="10">
                  <c:v>495</c:v>
                </c:pt>
              </c:numCache>
            </c:numRef>
          </c:val>
        </c:ser>
        <c:dLbls/>
        <c:axId val="74838784"/>
        <c:axId val="74840320"/>
      </c:barChart>
      <c:catAx>
        <c:axId val="74838784"/>
        <c:scaling>
          <c:orientation val="minMax"/>
        </c:scaling>
        <c:axPos val="b"/>
        <c:tickLblPos val="nextTo"/>
        <c:txPr>
          <a:bodyPr/>
          <a:lstStyle/>
          <a:p>
            <a:pPr>
              <a:defRPr sz="700"/>
            </a:pPr>
            <a:endParaRPr lang="pt-BR"/>
          </a:p>
        </c:txPr>
        <c:crossAx val="74840320"/>
        <c:crosses val="autoZero"/>
        <c:auto val="1"/>
        <c:lblAlgn val="ctr"/>
        <c:lblOffset val="100"/>
      </c:catAx>
      <c:valAx>
        <c:axId val="74840320"/>
        <c:scaling>
          <c:orientation val="minMax"/>
          <c:max val="9000"/>
          <c:min val="0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74838784"/>
        <c:crosses val="autoZero"/>
        <c:crossBetween val="between"/>
      </c:valAx>
      <c:spPr>
        <a:solidFill>
          <a:schemeClr val="bg2"/>
        </a:solidFill>
      </c:spPr>
    </c:plotArea>
    <c:legend>
      <c:legendPos val="tr"/>
      <c:overlay val="1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</c:chart>
  <c:spPr>
    <a:solidFill>
      <a:srgbClr val="D3E7FD"/>
    </a:solidFill>
  </c:spPr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2850634295713048"/>
          <c:y val="5.0925925925925923E-2"/>
          <c:w val="0.86783770778652669"/>
          <c:h val="0.70096347331583564"/>
        </c:manualLayout>
      </c:layout>
      <c:barChart>
        <c:barDir val="col"/>
        <c:grouping val="clustered"/>
        <c:ser>
          <c:idx val="0"/>
          <c:order val="0"/>
          <c:tx>
            <c:strRef>
              <c:f>'[3]Constr.'!$B$3</c:f>
              <c:strCache>
                <c:ptCount val="1"/>
                <c:pt idx="0">
                  <c:v>Analfabeto</c:v>
                </c:pt>
              </c:strCache>
            </c:strRef>
          </c:tx>
          <c:cat>
            <c:strRef>
              <c:f>'[3]Constr.'!$A$4:$A$14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 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'[3]Constr.'!$B$4:$B$14</c:f>
              <c:numCache>
                <c:formatCode>General</c:formatCode>
                <c:ptCount val="11"/>
                <c:pt idx="0">
                  <c:v>2</c:v>
                </c:pt>
                <c:pt idx="1">
                  <c:v>19</c:v>
                </c:pt>
                <c:pt idx="2">
                  <c:v>0</c:v>
                </c:pt>
                <c:pt idx="3">
                  <c:v>10</c:v>
                </c:pt>
                <c:pt idx="4">
                  <c:v>33</c:v>
                </c:pt>
                <c:pt idx="5">
                  <c:v>3</c:v>
                </c:pt>
                <c:pt idx="6">
                  <c:v>95</c:v>
                </c:pt>
                <c:pt idx="7">
                  <c:v>11</c:v>
                </c:pt>
                <c:pt idx="8">
                  <c:v>16</c:v>
                </c:pt>
                <c:pt idx="9">
                  <c:v>7</c:v>
                </c:pt>
                <c:pt idx="10">
                  <c:v>3</c:v>
                </c:pt>
              </c:numCache>
            </c:numRef>
          </c:val>
        </c:ser>
        <c:ser>
          <c:idx val="1"/>
          <c:order val="1"/>
          <c:tx>
            <c:strRef>
              <c:f>'[3]Constr.'!$C$3</c:f>
              <c:strCache>
                <c:ptCount val="1"/>
                <c:pt idx="0">
                  <c:v>Fundamental I</c:v>
                </c:pt>
              </c:strCache>
            </c:strRef>
          </c:tx>
          <c:cat>
            <c:strRef>
              <c:f>'[3]Constr.'!$A$4:$A$14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 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'[3]Constr.'!$C$4:$C$14</c:f>
              <c:numCache>
                <c:formatCode>General</c:formatCode>
                <c:ptCount val="11"/>
                <c:pt idx="0">
                  <c:v>10</c:v>
                </c:pt>
                <c:pt idx="1">
                  <c:v>72</c:v>
                </c:pt>
                <c:pt idx="2">
                  <c:v>0</c:v>
                </c:pt>
                <c:pt idx="3">
                  <c:v>152</c:v>
                </c:pt>
                <c:pt idx="4">
                  <c:v>123</c:v>
                </c:pt>
                <c:pt idx="5">
                  <c:v>13</c:v>
                </c:pt>
                <c:pt idx="6">
                  <c:v>2175</c:v>
                </c:pt>
                <c:pt idx="7">
                  <c:v>269</c:v>
                </c:pt>
                <c:pt idx="8">
                  <c:v>675</c:v>
                </c:pt>
                <c:pt idx="9">
                  <c:v>72</c:v>
                </c:pt>
                <c:pt idx="10">
                  <c:v>208</c:v>
                </c:pt>
              </c:numCache>
            </c:numRef>
          </c:val>
        </c:ser>
        <c:ser>
          <c:idx val="2"/>
          <c:order val="2"/>
          <c:tx>
            <c:strRef>
              <c:f>'[3]Constr.'!$D$3</c:f>
              <c:strCache>
                <c:ptCount val="1"/>
                <c:pt idx="0">
                  <c:v>Fundamental II</c:v>
                </c:pt>
              </c:strCache>
            </c:strRef>
          </c:tx>
          <c:cat>
            <c:strRef>
              <c:f>'[3]Constr.'!$A$4:$A$14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 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'[3]Constr.'!$D$4:$D$14</c:f>
              <c:numCache>
                <c:formatCode>General</c:formatCode>
                <c:ptCount val="11"/>
                <c:pt idx="0">
                  <c:v>14</c:v>
                </c:pt>
                <c:pt idx="1">
                  <c:v>104</c:v>
                </c:pt>
                <c:pt idx="2">
                  <c:v>7</c:v>
                </c:pt>
                <c:pt idx="3">
                  <c:v>241</c:v>
                </c:pt>
                <c:pt idx="4">
                  <c:v>415</c:v>
                </c:pt>
                <c:pt idx="5">
                  <c:v>132</c:v>
                </c:pt>
                <c:pt idx="6">
                  <c:v>2490</c:v>
                </c:pt>
                <c:pt idx="7">
                  <c:v>761</c:v>
                </c:pt>
                <c:pt idx="8">
                  <c:v>1135</c:v>
                </c:pt>
                <c:pt idx="9">
                  <c:v>57</c:v>
                </c:pt>
                <c:pt idx="10">
                  <c:v>310</c:v>
                </c:pt>
              </c:numCache>
            </c:numRef>
          </c:val>
        </c:ser>
        <c:ser>
          <c:idx val="3"/>
          <c:order val="3"/>
          <c:tx>
            <c:strRef>
              <c:f>'[3]Constr.'!$E$3</c:f>
              <c:strCache>
                <c:ptCount val="1"/>
                <c:pt idx="0">
                  <c:v>Médio Incomp.</c:v>
                </c:pt>
              </c:strCache>
            </c:strRef>
          </c:tx>
          <c:cat>
            <c:strRef>
              <c:f>'[3]Constr.'!$A$4:$A$14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 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'[3]Constr.'!$E$4:$E$14</c:f>
              <c:numCache>
                <c:formatCode>General</c:formatCode>
                <c:ptCount val="11"/>
                <c:pt idx="0">
                  <c:v>2</c:v>
                </c:pt>
                <c:pt idx="1">
                  <c:v>18</c:v>
                </c:pt>
                <c:pt idx="2">
                  <c:v>0</c:v>
                </c:pt>
                <c:pt idx="3">
                  <c:v>31</c:v>
                </c:pt>
                <c:pt idx="4">
                  <c:v>42</c:v>
                </c:pt>
                <c:pt idx="5">
                  <c:v>22</c:v>
                </c:pt>
                <c:pt idx="6">
                  <c:v>528</c:v>
                </c:pt>
                <c:pt idx="7">
                  <c:v>167</c:v>
                </c:pt>
                <c:pt idx="8">
                  <c:v>189</c:v>
                </c:pt>
                <c:pt idx="9">
                  <c:v>6</c:v>
                </c:pt>
                <c:pt idx="10">
                  <c:v>17</c:v>
                </c:pt>
              </c:numCache>
            </c:numRef>
          </c:val>
        </c:ser>
        <c:ser>
          <c:idx val="4"/>
          <c:order val="4"/>
          <c:tx>
            <c:strRef>
              <c:f>'[3]Constr.'!$F$3</c:f>
              <c:strCache>
                <c:ptCount val="1"/>
                <c:pt idx="0">
                  <c:v>Médio Comp.</c:v>
                </c:pt>
              </c:strCache>
            </c:strRef>
          </c:tx>
          <c:cat>
            <c:strRef>
              <c:f>'[3]Constr.'!$A$4:$A$14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 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'[3]Constr.'!$F$4:$F$14</c:f>
              <c:numCache>
                <c:formatCode>General</c:formatCode>
                <c:ptCount val="11"/>
                <c:pt idx="0">
                  <c:v>3</c:v>
                </c:pt>
                <c:pt idx="1">
                  <c:v>26</c:v>
                </c:pt>
                <c:pt idx="2">
                  <c:v>0</c:v>
                </c:pt>
                <c:pt idx="3">
                  <c:v>59</c:v>
                </c:pt>
                <c:pt idx="4">
                  <c:v>97</c:v>
                </c:pt>
                <c:pt idx="5">
                  <c:v>30</c:v>
                </c:pt>
                <c:pt idx="6">
                  <c:v>1378</c:v>
                </c:pt>
                <c:pt idx="7">
                  <c:v>514</c:v>
                </c:pt>
                <c:pt idx="8">
                  <c:v>523</c:v>
                </c:pt>
                <c:pt idx="9">
                  <c:v>11</c:v>
                </c:pt>
                <c:pt idx="10">
                  <c:v>47</c:v>
                </c:pt>
              </c:numCache>
            </c:numRef>
          </c:val>
        </c:ser>
        <c:ser>
          <c:idx val="5"/>
          <c:order val="5"/>
          <c:tx>
            <c:strRef>
              <c:f>'[3]Constr.'!$G$3</c:f>
              <c:strCache>
                <c:ptCount val="1"/>
                <c:pt idx="0">
                  <c:v>Superior e mais</c:v>
                </c:pt>
              </c:strCache>
            </c:strRef>
          </c:tx>
          <c:cat>
            <c:strRef>
              <c:f>'[3]Constr.'!$A$4:$A$14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 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'[3]Constr.'!$G$4:$G$14</c:f>
              <c:numCache>
                <c:formatCode>General</c:formatCode>
                <c:ptCount val="11"/>
                <c:pt idx="0">
                  <c:v>0</c:v>
                </c:pt>
                <c:pt idx="1">
                  <c:v>7</c:v>
                </c:pt>
                <c:pt idx="2">
                  <c:v>0</c:v>
                </c:pt>
                <c:pt idx="3">
                  <c:v>6</c:v>
                </c:pt>
                <c:pt idx="4">
                  <c:v>24</c:v>
                </c:pt>
                <c:pt idx="5">
                  <c:v>11</c:v>
                </c:pt>
                <c:pt idx="6">
                  <c:v>463</c:v>
                </c:pt>
                <c:pt idx="7">
                  <c:v>96</c:v>
                </c:pt>
                <c:pt idx="8">
                  <c:v>84</c:v>
                </c:pt>
                <c:pt idx="9">
                  <c:v>3</c:v>
                </c:pt>
                <c:pt idx="10">
                  <c:v>36</c:v>
                </c:pt>
              </c:numCache>
            </c:numRef>
          </c:val>
        </c:ser>
        <c:dLbls/>
        <c:axId val="75952128"/>
        <c:axId val="75953664"/>
      </c:barChart>
      <c:catAx>
        <c:axId val="75952128"/>
        <c:scaling>
          <c:orientation val="minMax"/>
        </c:scaling>
        <c:axPos val="b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75953664"/>
        <c:crosses val="autoZero"/>
        <c:auto val="1"/>
        <c:lblAlgn val="ctr"/>
        <c:lblOffset val="100"/>
      </c:catAx>
      <c:valAx>
        <c:axId val="75953664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75952128"/>
        <c:crosses val="autoZero"/>
        <c:crossBetween val="between"/>
      </c:valAx>
    </c:plotArea>
    <c:legend>
      <c:legendPos val="tr"/>
      <c:overlay val="1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</c:chart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162038495188102"/>
          <c:y val="2.2604257801108207E-2"/>
          <c:w val="0.8837961504811902"/>
          <c:h val="0.76394639376218365"/>
        </c:manualLayout>
      </c:layout>
      <c:barChart>
        <c:barDir val="col"/>
        <c:grouping val="clustered"/>
        <c:ser>
          <c:idx val="0"/>
          <c:order val="0"/>
          <c:tx>
            <c:strRef>
              <c:f>'[3]Constr.'!$B$79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002060"/>
            </a:solidFill>
          </c:spPr>
          <c:cat>
            <c:numRef>
              <c:f>'[3]Constr.'!$A$80:$A$82</c:f>
              <c:numCache>
                <c:formatCode>General</c:formatCode>
                <c:ptCount val="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</c:numCache>
            </c:numRef>
          </c:cat>
          <c:val>
            <c:numRef>
              <c:f>'[3]Constr.'!$B$80:$B$82</c:f>
              <c:numCache>
                <c:formatCode>General</c:formatCode>
                <c:ptCount val="3"/>
                <c:pt idx="0">
                  <c:v>12855</c:v>
                </c:pt>
                <c:pt idx="1">
                  <c:v>18523</c:v>
                </c:pt>
                <c:pt idx="2">
                  <c:v>19533</c:v>
                </c:pt>
              </c:numCache>
            </c:numRef>
          </c:val>
        </c:ser>
        <c:ser>
          <c:idx val="1"/>
          <c:order val="1"/>
          <c:tx>
            <c:strRef>
              <c:f>'[3]Constr.'!$C$79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rgbClr val="CC0000"/>
            </a:solidFill>
          </c:spPr>
          <c:cat>
            <c:numRef>
              <c:f>'[3]Constr.'!$A$80:$A$82</c:f>
              <c:numCache>
                <c:formatCode>General</c:formatCode>
                <c:ptCount val="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</c:numCache>
            </c:numRef>
          </c:cat>
          <c:val>
            <c:numRef>
              <c:f>'[3]Constr.'!$C$80:$C$82</c:f>
              <c:numCache>
                <c:formatCode>General</c:formatCode>
                <c:ptCount val="3"/>
                <c:pt idx="0">
                  <c:v>1219</c:v>
                </c:pt>
                <c:pt idx="1">
                  <c:v>1503</c:v>
                </c:pt>
                <c:pt idx="2">
                  <c:v>1612</c:v>
                </c:pt>
              </c:numCache>
            </c:numRef>
          </c:val>
        </c:ser>
        <c:dLbls/>
        <c:gapWidth val="276"/>
        <c:overlap val="-12"/>
        <c:axId val="76007680"/>
        <c:axId val="76013568"/>
      </c:barChart>
      <c:catAx>
        <c:axId val="7600768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76013568"/>
        <c:crosses val="autoZero"/>
        <c:auto val="1"/>
        <c:lblAlgn val="ctr"/>
        <c:lblOffset val="100"/>
      </c:catAx>
      <c:valAx>
        <c:axId val="76013568"/>
        <c:scaling>
          <c:orientation val="minMax"/>
          <c:max val="20000"/>
          <c:min val="0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76007680"/>
        <c:crosses val="autoZero"/>
        <c:crossBetween val="between"/>
        <c:majorUnit val="2500"/>
      </c:valAx>
      <c:spPr>
        <a:solidFill>
          <a:schemeClr val="bg2"/>
        </a:solidFill>
      </c:spPr>
    </c:plotArea>
    <c:legend>
      <c:legendPos val="b"/>
      <c:layout>
        <c:manualLayout>
          <c:xMode val="edge"/>
          <c:yMode val="edge"/>
          <c:x val="0.29486706349206382"/>
          <c:y val="0.88446637426900543"/>
          <c:w val="0.41026587301587336"/>
          <c:h val="9.6966374269005867E-2"/>
        </c:manualLayout>
      </c:layout>
      <c:overlay val="1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</c:chart>
  <c:spPr>
    <a:solidFill>
      <a:srgbClr val="D3E7FD"/>
    </a:solidFill>
  </c:spPr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6882208994708992"/>
          <c:y val="2.2604257801108224E-2"/>
          <c:w val="0.82605820105820105"/>
          <c:h val="0.5695004873294347"/>
        </c:manualLayout>
      </c:layout>
      <c:barChart>
        <c:barDir val="col"/>
        <c:grouping val="clustered"/>
        <c:ser>
          <c:idx val="0"/>
          <c:order val="0"/>
          <c:tx>
            <c:strRef>
              <c:f>'[3]Ind. trans'!$B$63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'[3]Ind. trans'!$A$64:$A$74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'[3]Ind. trans'!$B$64:$B$74</c:f>
              <c:numCache>
                <c:formatCode>General</c:formatCode>
                <c:ptCount val="11"/>
                <c:pt idx="0">
                  <c:v>1124</c:v>
                </c:pt>
                <c:pt idx="1">
                  <c:v>141</c:v>
                </c:pt>
                <c:pt idx="2">
                  <c:v>763</c:v>
                </c:pt>
                <c:pt idx="3">
                  <c:v>4220</c:v>
                </c:pt>
                <c:pt idx="4">
                  <c:v>2062</c:v>
                </c:pt>
                <c:pt idx="5">
                  <c:v>992</c:v>
                </c:pt>
                <c:pt idx="6">
                  <c:v>11604</c:v>
                </c:pt>
                <c:pt idx="7">
                  <c:v>1770</c:v>
                </c:pt>
                <c:pt idx="8">
                  <c:v>14380</c:v>
                </c:pt>
                <c:pt idx="9">
                  <c:v>155</c:v>
                </c:pt>
                <c:pt idx="10">
                  <c:v>449</c:v>
                </c:pt>
              </c:numCache>
            </c:numRef>
          </c:val>
        </c:ser>
        <c:ser>
          <c:idx val="1"/>
          <c:order val="1"/>
          <c:tx>
            <c:strRef>
              <c:f>'[3]Ind. trans'!$C$63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'[3]Ind. trans'!$A$64:$A$74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'[3]Ind. trans'!$C$64:$C$74</c:f>
              <c:numCache>
                <c:formatCode>General</c:formatCode>
                <c:ptCount val="11"/>
                <c:pt idx="0">
                  <c:v>1120</c:v>
                </c:pt>
                <c:pt idx="1">
                  <c:v>164</c:v>
                </c:pt>
                <c:pt idx="2">
                  <c:v>700</c:v>
                </c:pt>
                <c:pt idx="3">
                  <c:v>3820</c:v>
                </c:pt>
                <c:pt idx="4">
                  <c:v>2303</c:v>
                </c:pt>
                <c:pt idx="5">
                  <c:v>1058</c:v>
                </c:pt>
                <c:pt idx="6">
                  <c:v>15112</c:v>
                </c:pt>
                <c:pt idx="7">
                  <c:v>1729</c:v>
                </c:pt>
                <c:pt idx="8">
                  <c:v>14246</c:v>
                </c:pt>
                <c:pt idx="9">
                  <c:v>164</c:v>
                </c:pt>
                <c:pt idx="10">
                  <c:v>504</c:v>
                </c:pt>
              </c:numCache>
            </c:numRef>
          </c:val>
        </c:ser>
        <c:ser>
          <c:idx val="2"/>
          <c:order val="2"/>
          <c:tx>
            <c:strRef>
              <c:f>'[3]Ind. trans'!$D$63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'[3]Ind. trans'!$A$64:$A$74</c:f>
              <c:strCache>
                <c:ptCount val="11"/>
                <c:pt idx="0">
                  <c:v>Cachoeiras de Macacu</c:v>
                </c:pt>
                <c:pt idx="1">
                  <c:v>Casimiro de Abreu</c:v>
                </c:pt>
                <c:pt idx="2">
                  <c:v>Guapimirim</c:v>
                </c:pt>
                <c:pt idx="3">
                  <c:v>Itaboraí</c:v>
                </c:pt>
                <c:pt idx="4">
                  <c:v>Magé</c:v>
                </c:pt>
                <c:pt idx="5">
                  <c:v>Maricá</c:v>
                </c:pt>
                <c:pt idx="6">
                  <c:v>Niterói</c:v>
                </c:pt>
                <c:pt idx="7">
                  <c:v>Rio Bonito</c:v>
                </c:pt>
                <c:pt idx="8">
                  <c:v>São Gonçalo</c:v>
                </c:pt>
                <c:pt idx="9">
                  <c:v>Silva Jardim</c:v>
                </c:pt>
                <c:pt idx="10">
                  <c:v>Tanguá</c:v>
                </c:pt>
              </c:strCache>
            </c:strRef>
          </c:cat>
          <c:val>
            <c:numRef>
              <c:f>'[3]Ind. trans'!$D$64:$D$74</c:f>
              <c:numCache>
                <c:formatCode>General</c:formatCode>
                <c:ptCount val="11"/>
                <c:pt idx="0">
                  <c:v>1129</c:v>
                </c:pt>
                <c:pt idx="1">
                  <c:v>165</c:v>
                </c:pt>
                <c:pt idx="2">
                  <c:v>689</c:v>
                </c:pt>
                <c:pt idx="3">
                  <c:v>4082</c:v>
                </c:pt>
                <c:pt idx="4">
                  <c:v>2254</c:v>
                </c:pt>
                <c:pt idx="5">
                  <c:v>1168</c:v>
                </c:pt>
                <c:pt idx="6">
                  <c:v>15062</c:v>
                </c:pt>
                <c:pt idx="7">
                  <c:v>1630</c:v>
                </c:pt>
                <c:pt idx="8">
                  <c:v>15606</c:v>
                </c:pt>
                <c:pt idx="9">
                  <c:v>164</c:v>
                </c:pt>
                <c:pt idx="10">
                  <c:v>395</c:v>
                </c:pt>
              </c:numCache>
            </c:numRef>
          </c:val>
        </c:ser>
        <c:dLbls/>
        <c:axId val="76044160"/>
        <c:axId val="76045696"/>
      </c:barChart>
      <c:catAx>
        <c:axId val="76044160"/>
        <c:scaling>
          <c:orientation val="minMax"/>
        </c:scaling>
        <c:axPos val="b"/>
        <c:tickLblPos val="nextTo"/>
        <c:txPr>
          <a:bodyPr/>
          <a:lstStyle/>
          <a:p>
            <a:pPr>
              <a:defRPr sz="700"/>
            </a:pPr>
            <a:endParaRPr lang="pt-BR"/>
          </a:p>
        </c:txPr>
        <c:crossAx val="76045696"/>
        <c:crosses val="autoZero"/>
        <c:auto val="1"/>
        <c:lblAlgn val="ctr"/>
        <c:lblOffset val="100"/>
      </c:catAx>
      <c:valAx>
        <c:axId val="76045696"/>
        <c:scaling>
          <c:orientation val="minMax"/>
          <c:max val="17000"/>
          <c:min val="100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700"/>
            </a:pPr>
            <a:endParaRPr lang="pt-BR"/>
          </a:p>
        </c:txPr>
        <c:crossAx val="76044160"/>
        <c:crosses val="autoZero"/>
        <c:crossBetween val="between"/>
      </c:valAx>
      <c:spPr>
        <a:solidFill>
          <a:schemeClr val="bg2"/>
        </a:solidFill>
      </c:spPr>
    </c:plotArea>
    <c:legend>
      <c:legendPos val="tr"/>
      <c:overlay val="1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</c:chart>
  <c:spPr>
    <a:solidFill>
      <a:srgbClr val="D3E7FD"/>
    </a:solidFill>
  </c:spPr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4620701058201069"/>
          <c:y val="3.0218323586744651E-2"/>
          <c:w val="0.85379298941798942"/>
          <c:h val="0.68240789473684216"/>
        </c:manualLayout>
      </c:layout>
      <c:barChart>
        <c:barDir val="col"/>
        <c:grouping val="clustered"/>
        <c:ser>
          <c:idx val="0"/>
          <c:order val="0"/>
          <c:tx>
            <c:strRef>
              <c:f>'[3]Ind. trans'!$A$118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'[3]Ind. trans'!$B$117:$H$117</c:f>
              <c:strCache>
                <c:ptCount val="7"/>
                <c:pt idx="0">
                  <c:v>Até  17 anos</c:v>
                </c:pt>
                <c:pt idx="1">
                  <c:v>De 18 a 24</c:v>
                </c:pt>
                <c:pt idx="2">
                  <c:v>De 25 a 29</c:v>
                </c:pt>
                <c:pt idx="3">
                  <c:v>De 30 a 39</c:v>
                </c:pt>
                <c:pt idx="4">
                  <c:v>De 40 a 49</c:v>
                </c:pt>
                <c:pt idx="5">
                  <c:v>De 50 a 64</c:v>
                </c:pt>
                <c:pt idx="6">
                  <c:v>65 ou mais</c:v>
                </c:pt>
              </c:strCache>
            </c:strRef>
          </c:cat>
          <c:val>
            <c:numRef>
              <c:f>'[3]Ind. trans'!$B$118:$H$118</c:f>
              <c:numCache>
                <c:formatCode>General</c:formatCode>
                <c:ptCount val="7"/>
                <c:pt idx="0">
                  <c:v>199</c:v>
                </c:pt>
                <c:pt idx="1">
                  <c:v>5658</c:v>
                </c:pt>
                <c:pt idx="2">
                  <c:v>6828</c:v>
                </c:pt>
                <c:pt idx="3">
                  <c:v>10721</c:v>
                </c:pt>
                <c:pt idx="4">
                  <c:v>8745</c:v>
                </c:pt>
                <c:pt idx="5">
                  <c:v>5303</c:v>
                </c:pt>
                <c:pt idx="6">
                  <c:v>251</c:v>
                </c:pt>
              </c:numCache>
            </c:numRef>
          </c:val>
        </c:ser>
        <c:ser>
          <c:idx val="1"/>
          <c:order val="1"/>
          <c:tx>
            <c:strRef>
              <c:f>'[3]Ind. trans'!$A$119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'[3]Ind. trans'!$B$117:$H$117</c:f>
              <c:strCache>
                <c:ptCount val="7"/>
                <c:pt idx="0">
                  <c:v>Até  17 anos</c:v>
                </c:pt>
                <c:pt idx="1">
                  <c:v>De 18 a 24</c:v>
                </c:pt>
                <c:pt idx="2">
                  <c:v>De 25 a 29</c:v>
                </c:pt>
                <c:pt idx="3">
                  <c:v>De 30 a 39</c:v>
                </c:pt>
                <c:pt idx="4">
                  <c:v>De 40 a 49</c:v>
                </c:pt>
                <c:pt idx="5">
                  <c:v>De 50 a 64</c:v>
                </c:pt>
                <c:pt idx="6">
                  <c:v>65 ou mais</c:v>
                </c:pt>
              </c:strCache>
            </c:strRef>
          </c:cat>
          <c:val>
            <c:numRef>
              <c:f>'[3]Ind. trans'!$B$119:$H$119</c:f>
              <c:numCache>
                <c:formatCode>General</c:formatCode>
                <c:ptCount val="7"/>
                <c:pt idx="0">
                  <c:v>180</c:v>
                </c:pt>
                <c:pt idx="1">
                  <c:v>6252</c:v>
                </c:pt>
                <c:pt idx="2">
                  <c:v>7275</c:v>
                </c:pt>
                <c:pt idx="3">
                  <c:v>11638</c:v>
                </c:pt>
                <c:pt idx="4">
                  <c:v>9302</c:v>
                </c:pt>
                <c:pt idx="5">
                  <c:v>6031</c:v>
                </c:pt>
                <c:pt idx="6">
                  <c:v>242</c:v>
                </c:pt>
              </c:numCache>
            </c:numRef>
          </c:val>
        </c:ser>
        <c:ser>
          <c:idx val="2"/>
          <c:order val="2"/>
          <c:tx>
            <c:strRef>
              <c:f>'[3]Ind. trans'!$A$120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'[3]Ind. trans'!$B$117:$H$117</c:f>
              <c:strCache>
                <c:ptCount val="7"/>
                <c:pt idx="0">
                  <c:v>Até  17 anos</c:v>
                </c:pt>
                <c:pt idx="1">
                  <c:v>De 18 a 24</c:v>
                </c:pt>
                <c:pt idx="2">
                  <c:v>De 25 a 29</c:v>
                </c:pt>
                <c:pt idx="3">
                  <c:v>De 30 a 39</c:v>
                </c:pt>
                <c:pt idx="4">
                  <c:v>De 40 a 49</c:v>
                </c:pt>
                <c:pt idx="5">
                  <c:v>De 50 a 64</c:v>
                </c:pt>
                <c:pt idx="6">
                  <c:v>65 ou mais</c:v>
                </c:pt>
              </c:strCache>
            </c:strRef>
          </c:cat>
          <c:val>
            <c:numRef>
              <c:f>'[3]Ind. trans'!$B$120:$H$120</c:f>
              <c:numCache>
                <c:formatCode>General</c:formatCode>
                <c:ptCount val="7"/>
                <c:pt idx="0">
                  <c:v>186</c:v>
                </c:pt>
                <c:pt idx="1">
                  <c:v>6244</c:v>
                </c:pt>
                <c:pt idx="2">
                  <c:v>7481</c:v>
                </c:pt>
                <c:pt idx="3">
                  <c:v>12386</c:v>
                </c:pt>
                <c:pt idx="4">
                  <c:v>9469</c:v>
                </c:pt>
                <c:pt idx="5">
                  <c:v>6333</c:v>
                </c:pt>
                <c:pt idx="6">
                  <c:v>245</c:v>
                </c:pt>
              </c:numCache>
            </c:numRef>
          </c:val>
        </c:ser>
        <c:dLbls/>
        <c:axId val="76101120"/>
        <c:axId val="76102656"/>
      </c:barChart>
      <c:catAx>
        <c:axId val="76101120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 sz="800"/>
            </a:pPr>
            <a:endParaRPr lang="pt-BR"/>
          </a:p>
        </c:txPr>
        <c:crossAx val="76102656"/>
        <c:crosses val="autoZero"/>
        <c:auto val="1"/>
        <c:lblAlgn val="ctr"/>
        <c:lblOffset val="100"/>
      </c:catAx>
      <c:valAx>
        <c:axId val="7610265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76101120"/>
        <c:crosses val="autoZero"/>
        <c:crossBetween val="between"/>
      </c:valAx>
      <c:spPr>
        <a:solidFill>
          <a:schemeClr val="bg2"/>
        </a:solidFill>
      </c:spPr>
    </c:plotArea>
    <c:legend>
      <c:legendPos val="tr"/>
      <c:overlay val="1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</c:chart>
  <c:spPr>
    <a:solidFill>
      <a:srgbClr val="D3E7FD"/>
    </a:solidFill>
  </c:sp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3427248677248682"/>
          <c:y val="2.4382120774229087E-2"/>
          <c:w val="0.8657275132275134"/>
          <c:h val="0.63839327485380126"/>
        </c:manualLayout>
      </c:layout>
      <c:barChart>
        <c:barDir val="col"/>
        <c:grouping val="clustered"/>
        <c:ser>
          <c:idx val="0"/>
          <c:order val="0"/>
          <c:tx>
            <c:strRef>
              <c:f>[2]Serviços!$B$144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cat>
            <c:strRef>
              <c:f>[2]Serviços!$C$143:$I$143</c:f>
              <c:strCache>
                <c:ptCount val="7"/>
                <c:pt idx="0">
                  <c:v>Até  17 anos</c:v>
                </c:pt>
                <c:pt idx="1">
                  <c:v>De 18 a 24</c:v>
                </c:pt>
                <c:pt idx="2">
                  <c:v>De 25 a 29</c:v>
                </c:pt>
                <c:pt idx="3">
                  <c:v>De 30 a 39</c:v>
                </c:pt>
                <c:pt idx="4">
                  <c:v>De 40 a 49</c:v>
                </c:pt>
                <c:pt idx="5">
                  <c:v>De 50 a 64</c:v>
                </c:pt>
                <c:pt idx="6">
                  <c:v>65 ou mais</c:v>
                </c:pt>
              </c:strCache>
            </c:strRef>
          </c:cat>
          <c:val>
            <c:numRef>
              <c:f>[2]Serviços!$C$144:$I$144</c:f>
              <c:numCache>
                <c:formatCode>General</c:formatCode>
                <c:ptCount val="7"/>
                <c:pt idx="0">
                  <c:v>375</c:v>
                </c:pt>
                <c:pt idx="1">
                  <c:v>21090</c:v>
                </c:pt>
                <c:pt idx="2">
                  <c:v>25365</c:v>
                </c:pt>
                <c:pt idx="3">
                  <c:v>41229</c:v>
                </c:pt>
                <c:pt idx="4">
                  <c:v>31712</c:v>
                </c:pt>
                <c:pt idx="5">
                  <c:v>18583</c:v>
                </c:pt>
                <c:pt idx="6">
                  <c:v>1385</c:v>
                </c:pt>
              </c:numCache>
            </c:numRef>
          </c:val>
        </c:ser>
        <c:ser>
          <c:idx val="1"/>
          <c:order val="1"/>
          <c:tx>
            <c:strRef>
              <c:f>[2]Serviços!$B$145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strRef>
              <c:f>[2]Serviços!$C$143:$I$143</c:f>
              <c:strCache>
                <c:ptCount val="7"/>
                <c:pt idx="0">
                  <c:v>Até  17 anos</c:v>
                </c:pt>
                <c:pt idx="1">
                  <c:v>De 18 a 24</c:v>
                </c:pt>
                <c:pt idx="2">
                  <c:v>De 25 a 29</c:v>
                </c:pt>
                <c:pt idx="3">
                  <c:v>De 30 a 39</c:v>
                </c:pt>
                <c:pt idx="4">
                  <c:v>De 40 a 49</c:v>
                </c:pt>
                <c:pt idx="5">
                  <c:v>De 50 a 64</c:v>
                </c:pt>
                <c:pt idx="6">
                  <c:v>65 ou mais</c:v>
                </c:pt>
              </c:strCache>
            </c:strRef>
          </c:cat>
          <c:val>
            <c:numRef>
              <c:f>[2]Serviços!$C$145:$I$145</c:f>
              <c:numCache>
                <c:formatCode>General</c:formatCode>
                <c:ptCount val="7"/>
                <c:pt idx="0">
                  <c:v>502</c:v>
                </c:pt>
                <c:pt idx="1">
                  <c:v>21500</c:v>
                </c:pt>
                <c:pt idx="2">
                  <c:v>25963</c:v>
                </c:pt>
                <c:pt idx="3">
                  <c:v>43099</c:v>
                </c:pt>
                <c:pt idx="4">
                  <c:v>35747</c:v>
                </c:pt>
                <c:pt idx="5">
                  <c:v>23507</c:v>
                </c:pt>
                <c:pt idx="6">
                  <c:v>1737</c:v>
                </c:pt>
              </c:numCache>
            </c:numRef>
          </c:val>
        </c:ser>
        <c:ser>
          <c:idx val="2"/>
          <c:order val="2"/>
          <c:tx>
            <c:strRef>
              <c:f>[2]Serviços!$B$146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strRef>
              <c:f>[2]Serviços!$C$143:$I$143</c:f>
              <c:strCache>
                <c:ptCount val="7"/>
                <c:pt idx="0">
                  <c:v>Até  17 anos</c:v>
                </c:pt>
                <c:pt idx="1">
                  <c:v>De 18 a 24</c:v>
                </c:pt>
                <c:pt idx="2">
                  <c:v>De 25 a 29</c:v>
                </c:pt>
                <c:pt idx="3">
                  <c:v>De 30 a 39</c:v>
                </c:pt>
                <c:pt idx="4">
                  <c:v>De 40 a 49</c:v>
                </c:pt>
                <c:pt idx="5">
                  <c:v>De 50 a 64</c:v>
                </c:pt>
                <c:pt idx="6">
                  <c:v>65 ou mais</c:v>
                </c:pt>
              </c:strCache>
            </c:strRef>
          </c:cat>
          <c:val>
            <c:numRef>
              <c:f>[2]Serviços!$C$146:$I$146</c:f>
              <c:numCache>
                <c:formatCode>General</c:formatCode>
                <c:ptCount val="7"/>
                <c:pt idx="0">
                  <c:v>465</c:v>
                </c:pt>
                <c:pt idx="1">
                  <c:v>21921</c:v>
                </c:pt>
                <c:pt idx="2">
                  <c:v>25696</c:v>
                </c:pt>
                <c:pt idx="3">
                  <c:v>45496</c:v>
                </c:pt>
                <c:pt idx="4">
                  <c:v>36567</c:v>
                </c:pt>
                <c:pt idx="5">
                  <c:v>25130</c:v>
                </c:pt>
                <c:pt idx="6">
                  <c:v>1875</c:v>
                </c:pt>
              </c:numCache>
            </c:numRef>
          </c:val>
        </c:ser>
        <c:dLbls/>
        <c:axId val="70843008"/>
        <c:axId val="71123712"/>
      </c:barChart>
      <c:catAx>
        <c:axId val="70843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Idade</a:t>
                </a:r>
              </a:p>
            </c:rich>
          </c:tx>
        </c:title>
        <c:tickLblPos val="nextTo"/>
        <c:txPr>
          <a:bodyPr rot="-2700000" vert="horz"/>
          <a:lstStyle/>
          <a:p>
            <a:pPr>
              <a:defRPr/>
            </a:pPr>
            <a:endParaRPr lang="pt-BR"/>
          </a:p>
        </c:txPr>
        <c:crossAx val="71123712"/>
        <c:crosses val="autoZero"/>
        <c:auto val="1"/>
        <c:lblAlgn val="ctr"/>
        <c:lblOffset val="100"/>
      </c:catAx>
      <c:valAx>
        <c:axId val="71123712"/>
        <c:scaling>
          <c:orientation val="minMax"/>
          <c:max val="46000"/>
          <c:min val="5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Nº de indivíduos</a:t>
                </a:r>
              </a:p>
            </c:rich>
          </c:tx>
        </c:title>
        <c:numFmt formatCode="General" sourceLinked="1"/>
        <c:tickLblPos val="nextTo"/>
        <c:crossAx val="70843008"/>
        <c:crosses val="autoZero"/>
        <c:crossBetween val="between"/>
        <c:majorUnit val="5000"/>
      </c:valAx>
      <c:spPr>
        <a:noFill/>
      </c:spPr>
    </c:plotArea>
    <c:legend>
      <c:legendPos val="b"/>
      <c:overlay val="1"/>
    </c:legend>
    <c:plotVisOnly val="1"/>
    <c:dispBlanksAs val="gap"/>
  </c:chart>
  <c:spPr>
    <a:noFill/>
  </c:spPr>
  <c:txPr>
    <a:bodyPr/>
    <a:lstStyle/>
    <a:p>
      <a:pPr>
        <a:defRPr sz="1400" baseline="0">
          <a:latin typeface="Times New Roman" pitchFamily="18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1054501017013349"/>
          <c:y val="2.2604257801108214E-2"/>
          <c:w val="0.88945498982986626"/>
          <c:h val="0.61436540262841455"/>
        </c:manualLayout>
      </c:layout>
      <c:barChart>
        <c:barDir val="col"/>
        <c:grouping val="clustered"/>
        <c:ser>
          <c:idx val="0"/>
          <c:order val="0"/>
          <c:tx>
            <c:strRef>
              <c:f>[2]Serviços!$B$164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cat>
            <c:strRef>
              <c:f>[2]Serviços!$C$163:$G$163</c:f>
              <c:strCache>
                <c:ptCount val="5"/>
                <c:pt idx="0">
                  <c:v>Até 1 salário mínimo</c:v>
                </c:pt>
                <c:pt idx="1">
                  <c:v>De 1,01 a 3,00</c:v>
                </c:pt>
                <c:pt idx="2">
                  <c:v>De 3,01 a 7,00</c:v>
                </c:pt>
                <c:pt idx="3">
                  <c:v>De 7,01 a 10,00</c:v>
                </c:pt>
                <c:pt idx="4">
                  <c:v>Mais de 10</c:v>
                </c:pt>
              </c:strCache>
            </c:strRef>
          </c:cat>
          <c:val>
            <c:numRef>
              <c:f>[2]Serviços!$C$164:$G$164</c:f>
              <c:numCache>
                <c:formatCode>General</c:formatCode>
                <c:ptCount val="5"/>
                <c:pt idx="0">
                  <c:v>5400</c:v>
                </c:pt>
                <c:pt idx="1">
                  <c:v>105897</c:v>
                </c:pt>
                <c:pt idx="2">
                  <c:v>21539</c:v>
                </c:pt>
                <c:pt idx="3">
                  <c:v>3166</c:v>
                </c:pt>
                <c:pt idx="4">
                  <c:v>2935</c:v>
                </c:pt>
              </c:numCache>
            </c:numRef>
          </c:val>
        </c:ser>
        <c:ser>
          <c:idx val="1"/>
          <c:order val="1"/>
          <c:tx>
            <c:strRef>
              <c:f>[2]Serviços!$B$165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strRef>
              <c:f>[2]Serviços!$C$163:$G$163</c:f>
              <c:strCache>
                <c:ptCount val="5"/>
                <c:pt idx="0">
                  <c:v>Até 1 salário mínimo</c:v>
                </c:pt>
                <c:pt idx="1">
                  <c:v>De 1,01 a 3,00</c:v>
                </c:pt>
                <c:pt idx="2">
                  <c:v>De 3,01 a 7,00</c:v>
                </c:pt>
                <c:pt idx="3">
                  <c:v>De 7,01 a 10,00</c:v>
                </c:pt>
                <c:pt idx="4">
                  <c:v>Mais de 10</c:v>
                </c:pt>
              </c:strCache>
            </c:strRef>
          </c:cat>
          <c:val>
            <c:numRef>
              <c:f>[2]Serviços!$C$165:$G$165</c:f>
              <c:numCache>
                <c:formatCode>General</c:formatCode>
                <c:ptCount val="5"/>
                <c:pt idx="0">
                  <c:v>6287</c:v>
                </c:pt>
                <c:pt idx="1">
                  <c:v>110335</c:v>
                </c:pt>
                <c:pt idx="2">
                  <c:v>25040</c:v>
                </c:pt>
                <c:pt idx="3">
                  <c:v>4794</c:v>
                </c:pt>
                <c:pt idx="4">
                  <c:v>5551</c:v>
                </c:pt>
              </c:numCache>
            </c:numRef>
          </c:val>
        </c:ser>
        <c:ser>
          <c:idx val="2"/>
          <c:order val="2"/>
          <c:tx>
            <c:strRef>
              <c:f>[2]Serviços!$B$166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strRef>
              <c:f>[2]Serviços!$C$163:$G$163</c:f>
              <c:strCache>
                <c:ptCount val="5"/>
                <c:pt idx="0">
                  <c:v>Até 1 salário mínimo</c:v>
                </c:pt>
                <c:pt idx="1">
                  <c:v>De 1,01 a 3,00</c:v>
                </c:pt>
                <c:pt idx="2">
                  <c:v>De 3,01 a 7,00</c:v>
                </c:pt>
                <c:pt idx="3">
                  <c:v>De 7,01 a 10,00</c:v>
                </c:pt>
                <c:pt idx="4">
                  <c:v>Mais de 10</c:v>
                </c:pt>
              </c:strCache>
            </c:strRef>
          </c:cat>
          <c:val>
            <c:numRef>
              <c:f>[2]Serviços!$C$166:$G$166</c:f>
              <c:numCache>
                <c:formatCode>General</c:formatCode>
                <c:ptCount val="5"/>
                <c:pt idx="0">
                  <c:v>6590</c:v>
                </c:pt>
                <c:pt idx="1">
                  <c:v>116082</c:v>
                </c:pt>
                <c:pt idx="2">
                  <c:v>24089</c:v>
                </c:pt>
                <c:pt idx="3">
                  <c:v>4181</c:v>
                </c:pt>
                <c:pt idx="4">
                  <c:v>6154</c:v>
                </c:pt>
              </c:numCache>
            </c:numRef>
          </c:val>
        </c:ser>
        <c:dLbls/>
        <c:axId val="72297856"/>
        <c:axId val="72304128"/>
      </c:barChart>
      <c:catAx>
        <c:axId val="722978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Salários míninos</a:t>
                </a:r>
              </a:p>
            </c:rich>
          </c:tx>
        </c:title>
        <c:tickLblPos val="nextTo"/>
        <c:txPr>
          <a:bodyPr rot="-2700000" vert="horz"/>
          <a:lstStyle/>
          <a:p>
            <a:pPr>
              <a:defRPr/>
            </a:pPr>
            <a:endParaRPr lang="pt-BR"/>
          </a:p>
        </c:txPr>
        <c:crossAx val="72304128"/>
        <c:crosses val="autoZero"/>
        <c:auto val="1"/>
        <c:lblAlgn val="ctr"/>
        <c:lblOffset val="100"/>
      </c:catAx>
      <c:valAx>
        <c:axId val="72304128"/>
        <c:scaling>
          <c:orientation val="minMax"/>
          <c:max val="140000"/>
          <c:min val="20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Nº de indivíduos</a:t>
                </a:r>
              </a:p>
            </c:rich>
          </c:tx>
        </c:title>
        <c:numFmt formatCode="General" sourceLinked="1"/>
        <c:tickLblPos val="nextTo"/>
        <c:crossAx val="72297856"/>
        <c:crosses val="autoZero"/>
        <c:crossBetween val="between"/>
        <c:minorUnit val="1000"/>
      </c:valAx>
      <c:spPr>
        <a:noFill/>
      </c:spPr>
    </c:plotArea>
    <c:legend>
      <c:legendPos val="b"/>
      <c:overlay val="1"/>
    </c:legend>
    <c:plotVisOnly val="1"/>
    <c:dispBlanksAs val="gap"/>
  </c:chart>
  <c:spPr>
    <a:noFill/>
  </c:spPr>
  <c:txPr>
    <a:bodyPr/>
    <a:lstStyle/>
    <a:p>
      <a:pPr>
        <a:defRPr sz="1400" baseline="0">
          <a:latin typeface="Times New Roman" pitchFamily="18" charset="0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autoTitleDeleted val="1"/>
    <c:plotArea>
      <c:layout>
        <c:manualLayout>
          <c:layoutTarget val="inner"/>
          <c:xMode val="edge"/>
          <c:yMode val="edge"/>
          <c:x val="0.12434643139889111"/>
          <c:y val="2.6916516038193044E-2"/>
          <c:w val="0.87565356860110899"/>
          <c:h val="0.66415589664770514"/>
        </c:manualLayout>
      </c:layout>
      <c:barChart>
        <c:barDir val="col"/>
        <c:grouping val="clustered"/>
        <c:ser>
          <c:idx val="0"/>
          <c:order val="0"/>
          <c:tx>
            <c:strRef>
              <c:f>[3]Comércio!$A$80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[3]Comércio!$B$79:$G$79</c:f>
              <c:strCache>
                <c:ptCount val="6"/>
                <c:pt idx="0">
                  <c:v>Analfabeto</c:v>
                </c:pt>
                <c:pt idx="1">
                  <c:v>Fundamental I</c:v>
                </c:pt>
                <c:pt idx="2">
                  <c:v>Fundamental II</c:v>
                </c:pt>
                <c:pt idx="3">
                  <c:v>Médio Incomp.</c:v>
                </c:pt>
                <c:pt idx="4">
                  <c:v>Médio Comp.</c:v>
                </c:pt>
                <c:pt idx="5">
                  <c:v>Superior e mais</c:v>
                </c:pt>
              </c:strCache>
            </c:strRef>
          </c:cat>
          <c:val>
            <c:numRef>
              <c:f>[3]Comércio!$B$80:$G$80</c:f>
              <c:numCache>
                <c:formatCode>General</c:formatCode>
                <c:ptCount val="6"/>
                <c:pt idx="0">
                  <c:v>138</c:v>
                </c:pt>
                <c:pt idx="1">
                  <c:v>5242</c:v>
                </c:pt>
                <c:pt idx="2">
                  <c:v>23924</c:v>
                </c:pt>
                <c:pt idx="3">
                  <c:v>9102</c:v>
                </c:pt>
                <c:pt idx="4">
                  <c:v>38012</c:v>
                </c:pt>
                <c:pt idx="5">
                  <c:v>4094</c:v>
                </c:pt>
              </c:numCache>
            </c:numRef>
          </c:val>
        </c:ser>
        <c:ser>
          <c:idx val="1"/>
          <c:order val="1"/>
          <c:tx>
            <c:strRef>
              <c:f>[3]Comércio!$A$81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[3]Comércio!$B$79:$G$79</c:f>
              <c:strCache>
                <c:ptCount val="6"/>
                <c:pt idx="0">
                  <c:v>Analfabeto</c:v>
                </c:pt>
                <c:pt idx="1">
                  <c:v>Fundamental I</c:v>
                </c:pt>
                <c:pt idx="2">
                  <c:v>Fundamental II</c:v>
                </c:pt>
                <c:pt idx="3">
                  <c:v>Médio Incomp.</c:v>
                </c:pt>
                <c:pt idx="4">
                  <c:v>Médio Comp.</c:v>
                </c:pt>
                <c:pt idx="5">
                  <c:v>Superior e mais</c:v>
                </c:pt>
              </c:strCache>
            </c:strRef>
          </c:cat>
          <c:val>
            <c:numRef>
              <c:f>[3]Comércio!$B$81:$G$81</c:f>
              <c:numCache>
                <c:formatCode>General</c:formatCode>
                <c:ptCount val="6"/>
                <c:pt idx="0">
                  <c:v>114</c:v>
                </c:pt>
                <c:pt idx="1">
                  <c:v>4546</c:v>
                </c:pt>
                <c:pt idx="2">
                  <c:v>22979</c:v>
                </c:pt>
                <c:pt idx="3">
                  <c:v>9524</c:v>
                </c:pt>
                <c:pt idx="4">
                  <c:v>41988</c:v>
                </c:pt>
                <c:pt idx="5">
                  <c:v>4466</c:v>
                </c:pt>
              </c:numCache>
            </c:numRef>
          </c:val>
        </c:ser>
        <c:ser>
          <c:idx val="2"/>
          <c:order val="2"/>
          <c:tx>
            <c:strRef>
              <c:f>[3]Comércio!$A$82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[3]Comércio!$B$79:$G$79</c:f>
              <c:strCache>
                <c:ptCount val="6"/>
                <c:pt idx="0">
                  <c:v>Analfabeto</c:v>
                </c:pt>
                <c:pt idx="1">
                  <c:v>Fundamental I</c:v>
                </c:pt>
                <c:pt idx="2">
                  <c:v>Fundamental II</c:v>
                </c:pt>
                <c:pt idx="3">
                  <c:v>Médio Incomp.</c:v>
                </c:pt>
                <c:pt idx="4">
                  <c:v>Médio Comp.</c:v>
                </c:pt>
                <c:pt idx="5">
                  <c:v>Superior e mais</c:v>
                </c:pt>
              </c:strCache>
            </c:strRef>
          </c:cat>
          <c:val>
            <c:numRef>
              <c:f>[3]Comércio!$B$82:$G$82</c:f>
              <c:numCache>
                <c:formatCode>General</c:formatCode>
                <c:ptCount val="6"/>
                <c:pt idx="0">
                  <c:v>105</c:v>
                </c:pt>
                <c:pt idx="1">
                  <c:v>4212</c:v>
                </c:pt>
                <c:pt idx="2">
                  <c:v>22148</c:v>
                </c:pt>
                <c:pt idx="3">
                  <c:v>8937</c:v>
                </c:pt>
                <c:pt idx="4">
                  <c:v>45648</c:v>
                </c:pt>
                <c:pt idx="5">
                  <c:v>4630</c:v>
                </c:pt>
              </c:numCache>
            </c:numRef>
          </c:val>
        </c:ser>
        <c:dLbls/>
        <c:axId val="72237056"/>
        <c:axId val="72238976"/>
      </c:barChart>
      <c:catAx>
        <c:axId val="72237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Nível de escolaridade</a:t>
                </a:r>
              </a:p>
            </c:rich>
          </c:tx>
        </c:title>
        <c:majorTickMark val="none"/>
        <c:tickLblPos val="nextTo"/>
        <c:txPr>
          <a:bodyPr rot="-2700000" vert="horz"/>
          <a:lstStyle/>
          <a:p>
            <a:pPr>
              <a:defRPr/>
            </a:pPr>
            <a:endParaRPr lang="pt-BR"/>
          </a:p>
        </c:txPr>
        <c:crossAx val="72238976"/>
        <c:crosses val="autoZero"/>
        <c:auto val="1"/>
        <c:lblAlgn val="ctr"/>
        <c:lblOffset val="100"/>
      </c:catAx>
      <c:valAx>
        <c:axId val="72238976"/>
        <c:scaling>
          <c:orientation val="minMax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Nº de indivíduos</a:t>
                </a:r>
              </a:p>
            </c:rich>
          </c:tx>
        </c:title>
        <c:numFmt formatCode="General" sourceLinked="1"/>
        <c:majorTickMark val="none"/>
        <c:tickLblPos val="nextTo"/>
        <c:crossAx val="72237056"/>
        <c:crosses val="autoZero"/>
        <c:crossBetween val="between"/>
        <c:majorUnit val="5000"/>
      </c:valAx>
    </c:plotArea>
    <c:legend>
      <c:legendPos val="b"/>
    </c:legend>
    <c:plotVisOnly val="1"/>
    <c:dispBlanksAs val="gap"/>
  </c:chart>
  <c:txPr>
    <a:bodyPr/>
    <a:lstStyle/>
    <a:p>
      <a:pPr>
        <a:defRPr sz="1400" baseline="0">
          <a:latin typeface="Times New Roman" pitchFamily="18" charset="0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1253635483437197"/>
          <c:y val="3.0218323586744662E-2"/>
          <c:w val="0.88746364516562781"/>
          <c:h val="0.75027305911970932"/>
        </c:manualLayout>
      </c:layout>
      <c:barChart>
        <c:barDir val="col"/>
        <c:grouping val="clustered"/>
        <c:ser>
          <c:idx val="0"/>
          <c:order val="0"/>
          <c:tx>
            <c:strRef>
              <c:f>[3]Comércio!$B$99</c:f>
              <c:strCache>
                <c:ptCount val="1"/>
                <c:pt idx="0">
                  <c:v>Masculino</c:v>
                </c:pt>
              </c:strCache>
            </c:strRef>
          </c:tx>
          <c:cat>
            <c:numRef>
              <c:f>[3]Comércio!$A$100:$A$102</c:f>
              <c:numCache>
                <c:formatCode>General</c:formatCode>
                <c:ptCount val="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</c:numCache>
            </c:numRef>
          </c:cat>
          <c:val>
            <c:numRef>
              <c:f>[3]Comércio!$B$100:$B$102</c:f>
              <c:numCache>
                <c:formatCode>General</c:formatCode>
                <c:ptCount val="3"/>
                <c:pt idx="0">
                  <c:v>49319</c:v>
                </c:pt>
                <c:pt idx="1">
                  <c:v>50477</c:v>
                </c:pt>
                <c:pt idx="2">
                  <c:v>51056</c:v>
                </c:pt>
              </c:numCache>
            </c:numRef>
          </c:val>
        </c:ser>
        <c:ser>
          <c:idx val="1"/>
          <c:order val="1"/>
          <c:tx>
            <c:strRef>
              <c:f>[3]Comércio!$C$99</c:f>
              <c:strCache>
                <c:ptCount val="1"/>
                <c:pt idx="0">
                  <c:v>Feminino</c:v>
                </c:pt>
              </c:strCache>
            </c:strRef>
          </c:tx>
          <c:cat>
            <c:numRef>
              <c:f>[3]Comércio!$A$100:$A$102</c:f>
              <c:numCache>
                <c:formatCode>General</c:formatCode>
                <c:ptCount val="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</c:numCache>
            </c:numRef>
          </c:cat>
          <c:val>
            <c:numRef>
              <c:f>[3]Comércio!$C$100:$C$102</c:f>
              <c:numCache>
                <c:formatCode>General</c:formatCode>
                <c:ptCount val="3"/>
                <c:pt idx="0">
                  <c:v>31193</c:v>
                </c:pt>
                <c:pt idx="1">
                  <c:v>33140</c:v>
                </c:pt>
                <c:pt idx="2">
                  <c:v>34556</c:v>
                </c:pt>
              </c:numCache>
            </c:numRef>
          </c:val>
        </c:ser>
        <c:dLbls/>
        <c:gapWidth val="277"/>
        <c:overlap val="-12"/>
        <c:axId val="72449408"/>
        <c:axId val="72455680"/>
      </c:barChart>
      <c:catAx>
        <c:axId val="724494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</c:title>
        <c:numFmt formatCode="General" sourceLinked="1"/>
        <c:tickLblPos val="nextTo"/>
        <c:crossAx val="72455680"/>
        <c:crosses val="autoZero"/>
        <c:auto val="1"/>
        <c:lblAlgn val="ctr"/>
        <c:lblOffset val="100"/>
      </c:catAx>
      <c:valAx>
        <c:axId val="724556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Nº de indivíduos</a:t>
                </a:r>
              </a:p>
            </c:rich>
          </c:tx>
        </c:title>
        <c:numFmt formatCode="General" sourceLinked="1"/>
        <c:tickLblPos val="nextTo"/>
        <c:crossAx val="72449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486706349206393"/>
          <c:y val="0.88446637426900521"/>
          <c:w val="0.41026587301587347"/>
          <c:h val="9.6966374269005867E-2"/>
        </c:manualLayout>
      </c:layout>
      <c:overlay val="1"/>
    </c:legend>
    <c:plotVisOnly val="1"/>
    <c:dispBlanksAs val="gap"/>
  </c:chart>
  <c:txPr>
    <a:bodyPr/>
    <a:lstStyle/>
    <a:p>
      <a:pPr>
        <a:defRPr sz="1400" baseline="0">
          <a:latin typeface="Times New Roman" pitchFamily="18" charset="0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1059273840769915"/>
          <c:y val="3.0218323586744662E-2"/>
          <c:w val="0.88940726159230044"/>
          <c:h val="0.65760916179337314"/>
        </c:manualLayout>
      </c:layout>
      <c:barChart>
        <c:barDir val="col"/>
        <c:grouping val="clustered"/>
        <c:ser>
          <c:idx val="0"/>
          <c:order val="0"/>
          <c:tx>
            <c:strRef>
              <c:f>[3]Comércio!$A$114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[3]Comércio!$B$113:$H$113</c:f>
              <c:strCache>
                <c:ptCount val="7"/>
                <c:pt idx="0">
                  <c:v>Até  17 anos</c:v>
                </c:pt>
                <c:pt idx="1">
                  <c:v>De 18 a 24</c:v>
                </c:pt>
                <c:pt idx="2">
                  <c:v>De 25 a 29</c:v>
                </c:pt>
                <c:pt idx="3">
                  <c:v>De 30 a 39</c:v>
                </c:pt>
                <c:pt idx="4">
                  <c:v>De 40 a 49</c:v>
                </c:pt>
                <c:pt idx="5">
                  <c:v>De 50 a 64</c:v>
                </c:pt>
                <c:pt idx="6">
                  <c:v>65 ou mais</c:v>
                </c:pt>
              </c:strCache>
            </c:strRef>
          </c:cat>
          <c:val>
            <c:numRef>
              <c:f>[3]Comércio!$B$114:$H$114</c:f>
              <c:numCache>
                <c:formatCode>General</c:formatCode>
                <c:ptCount val="7"/>
                <c:pt idx="0">
                  <c:v>488</c:v>
                </c:pt>
                <c:pt idx="1">
                  <c:v>21513</c:v>
                </c:pt>
                <c:pt idx="2">
                  <c:v>18051</c:v>
                </c:pt>
                <c:pt idx="3">
                  <c:v>21776</c:v>
                </c:pt>
                <c:pt idx="4">
                  <c:v>12692</c:v>
                </c:pt>
                <c:pt idx="5">
                  <c:v>5722</c:v>
                </c:pt>
                <c:pt idx="6">
                  <c:v>324</c:v>
                </c:pt>
              </c:numCache>
            </c:numRef>
          </c:val>
        </c:ser>
        <c:ser>
          <c:idx val="1"/>
          <c:order val="1"/>
          <c:tx>
            <c:strRef>
              <c:f>[3]Comércio!$A$115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[3]Comércio!$B$113:$H$113</c:f>
              <c:strCache>
                <c:ptCount val="7"/>
                <c:pt idx="0">
                  <c:v>Até  17 anos</c:v>
                </c:pt>
                <c:pt idx="1">
                  <c:v>De 18 a 24</c:v>
                </c:pt>
                <c:pt idx="2">
                  <c:v>De 25 a 29</c:v>
                </c:pt>
                <c:pt idx="3">
                  <c:v>De 30 a 39</c:v>
                </c:pt>
                <c:pt idx="4">
                  <c:v>De 40 a 49</c:v>
                </c:pt>
                <c:pt idx="5">
                  <c:v>De 50 a 64</c:v>
                </c:pt>
                <c:pt idx="6">
                  <c:v>65 ou mais</c:v>
                </c:pt>
              </c:strCache>
            </c:strRef>
          </c:cat>
          <c:val>
            <c:numRef>
              <c:f>[3]Comércio!$B$115:$H$115</c:f>
              <c:numCache>
                <c:formatCode>General</c:formatCode>
                <c:ptCount val="7"/>
                <c:pt idx="0">
                  <c:v>496</c:v>
                </c:pt>
                <c:pt idx="1">
                  <c:v>22168</c:v>
                </c:pt>
                <c:pt idx="2">
                  <c:v>18365</c:v>
                </c:pt>
                <c:pt idx="3">
                  <c:v>22809</c:v>
                </c:pt>
                <c:pt idx="4">
                  <c:v>13310</c:v>
                </c:pt>
                <c:pt idx="5">
                  <c:v>6129</c:v>
                </c:pt>
                <c:pt idx="6">
                  <c:v>343</c:v>
                </c:pt>
              </c:numCache>
            </c:numRef>
          </c:val>
        </c:ser>
        <c:ser>
          <c:idx val="2"/>
          <c:order val="2"/>
          <c:tx>
            <c:strRef>
              <c:f>[3]Comércio!$A$116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[3]Comércio!$B$113:$H$113</c:f>
              <c:strCache>
                <c:ptCount val="7"/>
                <c:pt idx="0">
                  <c:v>Até  17 anos</c:v>
                </c:pt>
                <c:pt idx="1">
                  <c:v>De 18 a 24</c:v>
                </c:pt>
                <c:pt idx="2">
                  <c:v>De 25 a 29</c:v>
                </c:pt>
                <c:pt idx="3">
                  <c:v>De 30 a 39</c:v>
                </c:pt>
                <c:pt idx="4">
                  <c:v>De 40 a 49</c:v>
                </c:pt>
                <c:pt idx="5">
                  <c:v>De 50 a 64</c:v>
                </c:pt>
                <c:pt idx="6">
                  <c:v>65 ou mais</c:v>
                </c:pt>
              </c:strCache>
            </c:strRef>
          </c:cat>
          <c:val>
            <c:numRef>
              <c:f>[3]Comércio!$B$116:$H$116</c:f>
              <c:numCache>
                <c:formatCode>General</c:formatCode>
                <c:ptCount val="7"/>
                <c:pt idx="0">
                  <c:v>515</c:v>
                </c:pt>
                <c:pt idx="1">
                  <c:v>22315</c:v>
                </c:pt>
                <c:pt idx="2">
                  <c:v>18192</c:v>
                </c:pt>
                <c:pt idx="3">
                  <c:v>23935</c:v>
                </c:pt>
                <c:pt idx="4">
                  <c:v>13631</c:v>
                </c:pt>
                <c:pt idx="5">
                  <c:v>6702</c:v>
                </c:pt>
                <c:pt idx="6">
                  <c:v>322</c:v>
                </c:pt>
              </c:numCache>
            </c:numRef>
          </c:val>
        </c:ser>
        <c:dLbls/>
        <c:axId val="72520064"/>
        <c:axId val="72521984"/>
      </c:barChart>
      <c:catAx>
        <c:axId val="72520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Idade</a:t>
                </a:r>
              </a:p>
            </c:rich>
          </c:tx>
        </c:title>
        <c:tickLblPos val="nextTo"/>
        <c:txPr>
          <a:bodyPr rot="-2700000"/>
          <a:lstStyle/>
          <a:p>
            <a:pPr>
              <a:defRPr/>
            </a:pPr>
            <a:endParaRPr lang="pt-BR"/>
          </a:p>
        </c:txPr>
        <c:crossAx val="72521984"/>
        <c:crosses val="autoZero"/>
        <c:auto val="1"/>
        <c:lblAlgn val="ctr"/>
        <c:lblOffset val="100"/>
      </c:catAx>
      <c:valAx>
        <c:axId val="725219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Nº de indivíduos</a:t>
                </a:r>
              </a:p>
            </c:rich>
          </c:tx>
        </c:title>
        <c:numFmt formatCode="General" sourceLinked="1"/>
        <c:tickLblPos val="nextTo"/>
        <c:crossAx val="72520064"/>
        <c:crosses val="autoZero"/>
        <c:crossBetween val="between"/>
      </c:valAx>
    </c:plotArea>
    <c:legend>
      <c:legendPos val="b"/>
    </c:legend>
    <c:plotVisOnly val="1"/>
    <c:dispBlanksAs val="gap"/>
  </c:chart>
  <c:txPr>
    <a:bodyPr/>
    <a:lstStyle/>
    <a:p>
      <a:pPr>
        <a:defRPr sz="1400" baseline="0">
          <a:latin typeface="Times New Roman" pitchFamily="18" charset="0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0732583193183641"/>
          <c:y val="3.0218323586744662E-2"/>
          <c:w val="0.89267416806816369"/>
          <c:h val="0.61379867615354622"/>
        </c:manualLayout>
      </c:layout>
      <c:barChart>
        <c:barDir val="col"/>
        <c:grouping val="clustered"/>
        <c:ser>
          <c:idx val="0"/>
          <c:order val="0"/>
          <c:tx>
            <c:strRef>
              <c:f>[3]Comércio!$A$133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[3]Comércio!$B$132:$F$132</c:f>
              <c:strCache>
                <c:ptCount val="5"/>
                <c:pt idx="0">
                  <c:v>Até 1 salário mínimo</c:v>
                </c:pt>
                <c:pt idx="1">
                  <c:v>De 1,01 a 3,00</c:v>
                </c:pt>
                <c:pt idx="2">
                  <c:v>De 3,01 a 7,00</c:v>
                </c:pt>
                <c:pt idx="3">
                  <c:v>De 7,01 a 10,00</c:v>
                </c:pt>
                <c:pt idx="4">
                  <c:v>Mais de 10</c:v>
                </c:pt>
              </c:strCache>
            </c:strRef>
          </c:cat>
          <c:val>
            <c:numRef>
              <c:f>[3]Comércio!$B$133:$F$133</c:f>
              <c:numCache>
                <c:formatCode>General</c:formatCode>
                <c:ptCount val="5"/>
                <c:pt idx="0">
                  <c:v>1907</c:v>
                </c:pt>
                <c:pt idx="1">
                  <c:v>72133</c:v>
                </c:pt>
                <c:pt idx="2">
                  <c:v>5362</c:v>
                </c:pt>
                <c:pt idx="3">
                  <c:v>565</c:v>
                </c:pt>
                <c:pt idx="4">
                  <c:v>328</c:v>
                </c:pt>
              </c:numCache>
            </c:numRef>
          </c:val>
        </c:ser>
        <c:ser>
          <c:idx val="1"/>
          <c:order val="1"/>
          <c:tx>
            <c:strRef>
              <c:f>[3]Comércio!$A$134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[3]Comércio!$B$132:$F$132</c:f>
              <c:strCache>
                <c:ptCount val="5"/>
                <c:pt idx="0">
                  <c:v>Até 1 salário mínimo</c:v>
                </c:pt>
                <c:pt idx="1">
                  <c:v>De 1,01 a 3,00</c:v>
                </c:pt>
                <c:pt idx="2">
                  <c:v>De 3,01 a 7,00</c:v>
                </c:pt>
                <c:pt idx="3">
                  <c:v>De 7,01 a 10,00</c:v>
                </c:pt>
                <c:pt idx="4">
                  <c:v>Mais de 10</c:v>
                </c:pt>
              </c:strCache>
            </c:strRef>
          </c:cat>
          <c:val>
            <c:numRef>
              <c:f>[3]Comércio!$B$134:$F$134</c:f>
              <c:numCache>
                <c:formatCode>General</c:formatCode>
                <c:ptCount val="5"/>
                <c:pt idx="0">
                  <c:v>1961</c:v>
                </c:pt>
                <c:pt idx="1">
                  <c:v>74972</c:v>
                </c:pt>
                <c:pt idx="2">
                  <c:v>5769</c:v>
                </c:pt>
                <c:pt idx="3">
                  <c:v>567</c:v>
                </c:pt>
                <c:pt idx="4">
                  <c:v>333</c:v>
                </c:pt>
              </c:numCache>
            </c:numRef>
          </c:val>
        </c:ser>
        <c:ser>
          <c:idx val="2"/>
          <c:order val="2"/>
          <c:tx>
            <c:strRef>
              <c:f>[3]Comércio!$A$135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[3]Comércio!$B$132:$F$132</c:f>
              <c:strCache>
                <c:ptCount val="5"/>
                <c:pt idx="0">
                  <c:v>Até 1 salário mínimo</c:v>
                </c:pt>
                <c:pt idx="1">
                  <c:v>De 1,01 a 3,00</c:v>
                </c:pt>
                <c:pt idx="2">
                  <c:v>De 3,01 a 7,00</c:v>
                </c:pt>
                <c:pt idx="3">
                  <c:v>De 7,01 a 10,00</c:v>
                </c:pt>
                <c:pt idx="4">
                  <c:v>Mais de 10</c:v>
                </c:pt>
              </c:strCache>
            </c:strRef>
          </c:cat>
          <c:val>
            <c:numRef>
              <c:f>[3]Comércio!$B$135:$F$135</c:f>
              <c:numCache>
                <c:formatCode>General</c:formatCode>
                <c:ptCount val="5"/>
                <c:pt idx="0">
                  <c:v>2004</c:v>
                </c:pt>
                <c:pt idx="1">
                  <c:v>77514</c:v>
                </c:pt>
                <c:pt idx="2">
                  <c:v>5286</c:v>
                </c:pt>
                <c:pt idx="3">
                  <c:v>475</c:v>
                </c:pt>
                <c:pt idx="4">
                  <c:v>316</c:v>
                </c:pt>
              </c:numCache>
            </c:numRef>
          </c:val>
        </c:ser>
        <c:dLbls/>
        <c:axId val="72598656"/>
        <c:axId val="72600576"/>
      </c:barChart>
      <c:catAx>
        <c:axId val="72598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Salários mínimos</a:t>
                </a:r>
              </a:p>
            </c:rich>
          </c:tx>
        </c:title>
        <c:tickLblPos val="nextTo"/>
        <c:txPr>
          <a:bodyPr rot="-2700000"/>
          <a:lstStyle/>
          <a:p>
            <a:pPr>
              <a:defRPr/>
            </a:pPr>
            <a:endParaRPr lang="pt-BR"/>
          </a:p>
        </c:txPr>
        <c:crossAx val="72600576"/>
        <c:crosses val="autoZero"/>
        <c:auto val="1"/>
        <c:lblAlgn val="ctr"/>
        <c:lblOffset val="100"/>
      </c:catAx>
      <c:valAx>
        <c:axId val="72600576"/>
        <c:scaling>
          <c:orientation val="minMax"/>
          <c:max val="800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Nº de indivíduos</a:t>
                </a:r>
              </a:p>
            </c:rich>
          </c:tx>
        </c:title>
        <c:numFmt formatCode="General" sourceLinked="1"/>
        <c:tickLblPos val="nextTo"/>
        <c:crossAx val="72598656"/>
        <c:crosses val="autoZero"/>
        <c:crossBetween val="between"/>
        <c:majorUnit val="10000"/>
      </c:valAx>
    </c:plotArea>
    <c:legend>
      <c:legendPos val="b"/>
    </c:legend>
    <c:plotVisOnly val="1"/>
    <c:dispBlanksAs val="gap"/>
  </c:chart>
  <c:txPr>
    <a:bodyPr/>
    <a:lstStyle/>
    <a:p>
      <a:pPr>
        <a:defRPr sz="1400" baseline="0">
          <a:latin typeface="Times New Roman" pitchFamily="18" charset="0"/>
        </a:defRPr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1249201524867358"/>
          <c:y val="3.0218323586744655E-2"/>
          <c:w val="0.8736190239199636"/>
          <c:h val="0.66467392785655077"/>
        </c:manualLayout>
      </c:layout>
      <c:barChart>
        <c:barDir val="col"/>
        <c:grouping val="clustered"/>
        <c:ser>
          <c:idx val="0"/>
          <c:order val="0"/>
          <c:tx>
            <c:strRef>
              <c:f>'[3]Constr.'!$A$91</c:f>
              <c:strCache>
                <c:ptCount val="1"/>
                <c:pt idx="0">
                  <c:v>2007</c:v>
                </c:pt>
              </c:strCache>
            </c:strRef>
          </c:tx>
          <c:cat>
            <c:strRef>
              <c:f>'[3]Constr.'!$B$90:$G$90</c:f>
              <c:strCache>
                <c:ptCount val="6"/>
                <c:pt idx="0">
                  <c:v>Analfabeto</c:v>
                </c:pt>
                <c:pt idx="1">
                  <c:v>Fundamental I</c:v>
                </c:pt>
                <c:pt idx="2">
                  <c:v>Fundamental II</c:v>
                </c:pt>
                <c:pt idx="3">
                  <c:v>Médio Incomp.</c:v>
                </c:pt>
                <c:pt idx="4">
                  <c:v>Médio Comp.</c:v>
                </c:pt>
                <c:pt idx="5">
                  <c:v>Superior e mais</c:v>
                </c:pt>
              </c:strCache>
            </c:strRef>
          </c:cat>
          <c:val>
            <c:numRef>
              <c:f>'[3]Constr.'!$B$91:$G$91</c:f>
              <c:numCache>
                <c:formatCode>General</c:formatCode>
                <c:ptCount val="6"/>
                <c:pt idx="0">
                  <c:v>199</c:v>
                </c:pt>
                <c:pt idx="1">
                  <c:v>3769</c:v>
                </c:pt>
                <c:pt idx="2">
                  <c:v>5666</c:v>
                </c:pt>
                <c:pt idx="3">
                  <c:v>1022</c:v>
                </c:pt>
                <c:pt idx="4">
                  <c:v>2688</c:v>
                </c:pt>
                <c:pt idx="5">
                  <c:v>730</c:v>
                </c:pt>
              </c:numCache>
            </c:numRef>
          </c:val>
        </c:ser>
        <c:ser>
          <c:idx val="1"/>
          <c:order val="1"/>
          <c:tx>
            <c:strRef>
              <c:f>'[3]Constr.'!$A$92</c:f>
              <c:strCache>
                <c:ptCount val="1"/>
                <c:pt idx="0">
                  <c:v>2008</c:v>
                </c:pt>
              </c:strCache>
            </c:strRef>
          </c:tx>
          <c:cat>
            <c:strRef>
              <c:f>'[3]Constr.'!$B$90:$G$90</c:f>
              <c:strCache>
                <c:ptCount val="6"/>
                <c:pt idx="0">
                  <c:v>Analfabeto</c:v>
                </c:pt>
                <c:pt idx="1">
                  <c:v>Fundamental I</c:v>
                </c:pt>
                <c:pt idx="2">
                  <c:v>Fundamental II</c:v>
                </c:pt>
                <c:pt idx="3">
                  <c:v>Médio Incomp.</c:v>
                </c:pt>
                <c:pt idx="4">
                  <c:v>Médio Comp.</c:v>
                </c:pt>
                <c:pt idx="5">
                  <c:v>Superior e mais</c:v>
                </c:pt>
              </c:strCache>
            </c:strRef>
          </c:cat>
          <c:val>
            <c:numRef>
              <c:f>'[3]Constr.'!$B$92:$G$92</c:f>
              <c:numCache>
                <c:formatCode>General</c:formatCode>
                <c:ptCount val="6"/>
                <c:pt idx="0">
                  <c:v>158</c:v>
                </c:pt>
                <c:pt idx="1">
                  <c:v>3892</c:v>
                </c:pt>
                <c:pt idx="2">
                  <c:v>8880</c:v>
                </c:pt>
                <c:pt idx="3">
                  <c:v>1750</c:v>
                </c:pt>
                <c:pt idx="4">
                  <c:v>4314</c:v>
                </c:pt>
                <c:pt idx="5">
                  <c:v>1032</c:v>
                </c:pt>
              </c:numCache>
            </c:numRef>
          </c:val>
        </c:ser>
        <c:ser>
          <c:idx val="2"/>
          <c:order val="2"/>
          <c:tx>
            <c:strRef>
              <c:f>'[3]Constr.'!$A$93</c:f>
              <c:strCache>
                <c:ptCount val="1"/>
                <c:pt idx="0">
                  <c:v>2009</c:v>
                </c:pt>
              </c:strCache>
            </c:strRef>
          </c:tx>
          <c:cat>
            <c:strRef>
              <c:f>'[3]Constr.'!$B$90:$G$90</c:f>
              <c:strCache>
                <c:ptCount val="6"/>
                <c:pt idx="0">
                  <c:v>Analfabeto</c:v>
                </c:pt>
                <c:pt idx="1">
                  <c:v>Fundamental I</c:v>
                </c:pt>
                <c:pt idx="2">
                  <c:v>Fundamental II</c:v>
                </c:pt>
                <c:pt idx="3">
                  <c:v>Médio Incomp.</c:v>
                </c:pt>
                <c:pt idx="4">
                  <c:v>Médio Comp.</c:v>
                </c:pt>
                <c:pt idx="5">
                  <c:v>Superior e mais</c:v>
                </c:pt>
              </c:strCache>
            </c:strRef>
          </c:cat>
          <c:val>
            <c:numRef>
              <c:f>'[3]Constr.'!$B$93:$G$93</c:f>
              <c:numCache>
                <c:formatCode>General</c:formatCode>
                <c:ptCount val="6"/>
                <c:pt idx="0">
                  <c:v>147</c:v>
                </c:pt>
                <c:pt idx="1">
                  <c:v>3926</c:v>
                </c:pt>
                <c:pt idx="2">
                  <c:v>8550</c:v>
                </c:pt>
                <c:pt idx="3">
                  <c:v>1916</c:v>
                </c:pt>
                <c:pt idx="4">
                  <c:v>5547</c:v>
                </c:pt>
                <c:pt idx="5">
                  <c:v>1095</c:v>
                </c:pt>
              </c:numCache>
            </c:numRef>
          </c:val>
        </c:ser>
        <c:dLbls/>
        <c:axId val="72673152"/>
        <c:axId val="72679424"/>
      </c:barChart>
      <c:catAx>
        <c:axId val="726731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Nível de escolaridade</a:t>
                </a:r>
              </a:p>
            </c:rich>
          </c:tx>
        </c:title>
        <c:tickLblPos val="nextTo"/>
        <c:txPr>
          <a:bodyPr rot="-2700000"/>
          <a:lstStyle/>
          <a:p>
            <a:pPr>
              <a:defRPr/>
            </a:pPr>
            <a:endParaRPr lang="pt-BR"/>
          </a:p>
        </c:txPr>
        <c:crossAx val="72679424"/>
        <c:crosses val="autoZero"/>
        <c:auto val="1"/>
        <c:lblAlgn val="ctr"/>
        <c:lblOffset val="100"/>
      </c:catAx>
      <c:valAx>
        <c:axId val="72679424"/>
        <c:scaling>
          <c:orientation val="minMax"/>
          <c:max val="90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Nº de indivíduos</a:t>
                </a:r>
              </a:p>
            </c:rich>
          </c:tx>
        </c:title>
        <c:numFmt formatCode="General" sourceLinked="1"/>
        <c:tickLblPos val="nextTo"/>
        <c:crossAx val="72673152"/>
        <c:crosses val="autoZero"/>
        <c:crossBetween val="between"/>
        <c:majorUnit val="1500"/>
      </c:valAx>
    </c:plotArea>
    <c:legend>
      <c:legendPos val="b"/>
    </c:legend>
    <c:plotVisOnly val="1"/>
    <c:dispBlanksAs val="gap"/>
  </c:chart>
  <c:txPr>
    <a:bodyPr/>
    <a:lstStyle/>
    <a:p>
      <a:pPr>
        <a:defRPr sz="1400" baseline="0">
          <a:latin typeface="Times New Roman" pitchFamily="18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tabSelected="1" zoomScale="7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48</xdr:row>
      <xdr:rowOff>133350</xdr:rowOff>
    </xdr:from>
    <xdr:to>
      <xdr:col>9</xdr:col>
      <xdr:colOff>661800</xdr:colOff>
      <xdr:row>59</xdr:row>
      <xdr:rowOff>89850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600076</xdr:colOff>
      <xdr:row>59</xdr:row>
      <xdr:rowOff>85725</xdr:rowOff>
    </xdr:from>
    <xdr:to>
      <xdr:col>9</xdr:col>
      <xdr:colOff>676275</xdr:colOff>
      <xdr:row>61</xdr:row>
      <xdr:rowOff>114300</xdr:rowOff>
    </xdr:to>
    <xdr:sp macro="" textlink="">
      <xdr:nvSpPr>
        <xdr:cNvPr id="11" name="CaixaDeTexto 10"/>
        <xdr:cNvSpPr txBox="1"/>
      </xdr:nvSpPr>
      <xdr:spPr>
        <a:xfrm>
          <a:off x="6334126" y="11334750"/>
          <a:ext cx="3038474" cy="4191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/>
            <a:t>Evolução do emprego</a:t>
          </a:r>
          <a:r>
            <a:rPr lang="pt-BR" sz="1100" baseline="0"/>
            <a:t> no</a:t>
          </a:r>
          <a:r>
            <a:rPr lang="pt-BR" sz="1100"/>
            <a:t>  setor</a:t>
          </a:r>
          <a:r>
            <a:rPr lang="pt-BR" sz="1100" baseline="0"/>
            <a:t> de Serviços -2007 a 2009. Fonte: (RAIS/ Mte)</a:t>
          </a:r>
          <a:endParaRPr lang="pt-BR" sz="1100"/>
        </a:p>
      </xdr:txBody>
    </xdr:sp>
    <xdr:clientData/>
  </xdr:twoCellAnchor>
  <xdr:twoCellAnchor>
    <xdr:from>
      <xdr:col>5</xdr:col>
      <xdr:colOff>523876</xdr:colOff>
      <xdr:row>134</xdr:row>
      <xdr:rowOff>57150</xdr:rowOff>
    </xdr:from>
    <xdr:to>
      <xdr:col>9</xdr:col>
      <xdr:colOff>590551</xdr:colOff>
      <xdr:row>136</xdr:row>
      <xdr:rowOff>142875</xdr:rowOff>
    </xdr:to>
    <xdr:sp macro="" textlink="">
      <xdr:nvSpPr>
        <xdr:cNvPr id="12" name="CaixaDeTexto 11"/>
        <xdr:cNvSpPr txBox="1"/>
      </xdr:nvSpPr>
      <xdr:spPr>
        <a:xfrm>
          <a:off x="6257926" y="25612725"/>
          <a:ext cx="3028950" cy="4667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/>
            <a:t>Participação dos  sexos no setor de serviços do Comperj - 2007</a:t>
          </a:r>
          <a:r>
            <a:rPr lang="pt-BR" sz="1100" baseline="0"/>
            <a:t> a 2009 (Fonte: RAIS/Mte)</a:t>
          </a:r>
          <a:endParaRPr lang="pt-BR" sz="1100"/>
        </a:p>
      </xdr:txBody>
    </xdr:sp>
    <xdr:clientData/>
  </xdr:twoCellAnchor>
  <xdr:twoCellAnchor>
    <xdr:from>
      <xdr:col>8</xdr:col>
      <xdr:colOff>485775</xdr:colOff>
      <xdr:row>164</xdr:row>
      <xdr:rowOff>114300</xdr:rowOff>
    </xdr:from>
    <xdr:to>
      <xdr:col>13</xdr:col>
      <xdr:colOff>238125</xdr:colOff>
      <xdr:row>166</xdr:row>
      <xdr:rowOff>180975</xdr:rowOff>
    </xdr:to>
    <xdr:sp macro="" textlink="">
      <xdr:nvSpPr>
        <xdr:cNvPr id="13" name="CaixaDeTexto 12"/>
        <xdr:cNvSpPr txBox="1"/>
      </xdr:nvSpPr>
      <xdr:spPr>
        <a:xfrm>
          <a:off x="8296275" y="31384875"/>
          <a:ext cx="3343275" cy="44767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/>
            <a:t>Faixa etária do setor de serviços</a:t>
          </a:r>
          <a:r>
            <a:rPr lang="pt-BR" sz="1100" baseline="0"/>
            <a:t> do Comperj -2007 a 2009 (Fonte: RAIS/Mte)</a:t>
          </a:r>
          <a:endParaRPr lang="pt-BR" sz="1100"/>
        </a:p>
      </xdr:txBody>
    </xdr:sp>
    <xdr:clientData/>
  </xdr:twoCellAnchor>
  <xdr:twoCellAnchor>
    <xdr:from>
      <xdr:col>4</xdr:col>
      <xdr:colOff>571500</xdr:colOff>
      <xdr:row>180</xdr:row>
      <xdr:rowOff>0</xdr:rowOff>
    </xdr:from>
    <xdr:to>
      <xdr:col>8</xdr:col>
      <xdr:colOff>476250</xdr:colOff>
      <xdr:row>182</xdr:row>
      <xdr:rowOff>180975</xdr:rowOff>
    </xdr:to>
    <xdr:sp macro="" textlink="">
      <xdr:nvSpPr>
        <xdr:cNvPr id="14" name="CaixaDeTexto 13"/>
        <xdr:cNvSpPr txBox="1"/>
      </xdr:nvSpPr>
      <xdr:spPr>
        <a:xfrm>
          <a:off x="4914900" y="34318575"/>
          <a:ext cx="3371850" cy="56197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/>
            <a:t>Faixas de remuneração média do setor</a:t>
          </a:r>
          <a:r>
            <a:rPr lang="pt-BR" sz="1100" baseline="0"/>
            <a:t> de serviços do Comperj - 2007 a 2009</a:t>
          </a:r>
          <a:r>
            <a:rPr lang="pt-B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(Fonte: RAIS/Mte)</a:t>
          </a:r>
          <a:endParaRPr lang="pt-BR" sz="1100"/>
        </a:p>
      </xdr:txBody>
    </xdr:sp>
    <xdr:clientData/>
  </xdr:twoCellAnchor>
  <xdr:twoCellAnchor>
    <xdr:from>
      <xdr:col>26</xdr:col>
      <xdr:colOff>9526</xdr:colOff>
      <xdr:row>29</xdr:row>
      <xdr:rowOff>19050</xdr:rowOff>
    </xdr:from>
    <xdr:to>
      <xdr:col>30</xdr:col>
      <xdr:colOff>590550</xdr:colOff>
      <xdr:row>31</xdr:row>
      <xdr:rowOff>180975</xdr:rowOff>
    </xdr:to>
    <xdr:sp macro="" textlink="">
      <xdr:nvSpPr>
        <xdr:cNvPr id="16" name="CaixaDeTexto 15"/>
        <xdr:cNvSpPr txBox="1"/>
      </xdr:nvSpPr>
      <xdr:spPr>
        <a:xfrm>
          <a:off x="4933951" y="5019675"/>
          <a:ext cx="3219449" cy="542925"/>
        </a:xfrm>
        <a:prstGeom prst="rect">
          <a:avLst/>
        </a:prstGeom>
        <a:solidFill>
          <a:srgbClr val="DBE6F5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000"/>
            <a:t>Movimento Mensal de Trabalhadores -</a:t>
          </a:r>
          <a:r>
            <a:rPr lang="pt-BR" sz="1000" baseline="0"/>
            <a:t> Municípios da Área de Influência do Comperj  - Janeiro a Dezembro de 2010 - Fonte:  CAGED/Mte</a:t>
          </a:r>
          <a:endParaRPr lang="pt-BR" sz="1000"/>
        </a:p>
      </xdr:txBody>
    </xdr:sp>
    <xdr:clientData/>
  </xdr:twoCellAnchor>
  <xdr:twoCellAnchor>
    <xdr:from>
      <xdr:col>47</xdr:col>
      <xdr:colOff>247650</xdr:colOff>
      <xdr:row>1</xdr:row>
      <xdr:rowOff>57150</xdr:rowOff>
    </xdr:from>
    <xdr:to>
      <xdr:col>54</xdr:col>
      <xdr:colOff>533400</xdr:colOff>
      <xdr:row>14</xdr:row>
      <xdr:rowOff>123825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47</xdr:col>
      <xdr:colOff>314325</xdr:colOff>
      <xdr:row>15</xdr:row>
      <xdr:rowOff>133350</xdr:rowOff>
    </xdr:from>
    <xdr:to>
      <xdr:col>54</xdr:col>
      <xdr:colOff>400050</xdr:colOff>
      <xdr:row>28</xdr:row>
      <xdr:rowOff>161925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48</xdr:col>
      <xdr:colOff>209550</xdr:colOff>
      <xdr:row>31</xdr:row>
      <xdr:rowOff>66675</xdr:rowOff>
    </xdr:from>
    <xdr:to>
      <xdr:col>55</xdr:col>
      <xdr:colOff>514350</xdr:colOff>
      <xdr:row>45</xdr:row>
      <xdr:rowOff>142875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76200</xdr:colOff>
      <xdr:row>62</xdr:row>
      <xdr:rowOff>19050</xdr:rowOff>
    </xdr:from>
    <xdr:to>
      <xdr:col>49</xdr:col>
      <xdr:colOff>52200</xdr:colOff>
      <xdr:row>72</xdr:row>
      <xdr:rowOff>166050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85725</xdr:colOff>
      <xdr:row>72</xdr:row>
      <xdr:rowOff>171450</xdr:rowOff>
    </xdr:from>
    <xdr:to>
      <xdr:col>49</xdr:col>
      <xdr:colOff>47625</xdr:colOff>
      <xdr:row>75</xdr:row>
      <xdr:rowOff>57150</xdr:rowOff>
    </xdr:to>
    <xdr:sp macro="" textlink="">
      <xdr:nvSpPr>
        <xdr:cNvPr id="21" name="CaixaDeTexto 20"/>
        <xdr:cNvSpPr txBox="1"/>
      </xdr:nvSpPr>
      <xdr:spPr>
        <a:xfrm>
          <a:off x="4476750" y="13887450"/>
          <a:ext cx="3009900" cy="4667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/>
            <a:t>Evolução do emprego no setor de Comércio - 2007 a 2009 (Fonte: RAIS/Mte)</a:t>
          </a:r>
        </a:p>
      </xdr:txBody>
    </xdr:sp>
    <xdr:clientData/>
  </xdr:twoCellAnchor>
  <xdr:twoCellAnchor>
    <xdr:from>
      <xdr:col>46</xdr:col>
      <xdr:colOff>600075</xdr:colOff>
      <xdr:row>89</xdr:row>
      <xdr:rowOff>85726</xdr:rowOff>
    </xdr:from>
    <xdr:to>
      <xdr:col>51</xdr:col>
      <xdr:colOff>571500</xdr:colOff>
      <xdr:row>91</xdr:row>
      <xdr:rowOff>161926</xdr:rowOff>
    </xdr:to>
    <xdr:sp macro="" textlink="">
      <xdr:nvSpPr>
        <xdr:cNvPr id="23" name="CaixaDeTexto 22"/>
        <xdr:cNvSpPr txBox="1"/>
      </xdr:nvSpPr>
      <xdr:spPr>
        <a:xfrm>
          <a:off x="6210300" y="17049751"/>
          <a:ext cx="3019425" cy="4572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/>
            <a:t>Escolaridade no setor de comércio do Comperj - 2007 a 2009 (Fonte:RAIS/Mte)</a:t>
          </a:r>
        </a:p>
      </xdr:txBody>
    </xdr:sp>
    <xdr:clientData/>
  </xdr:twoCellAnchor>
  <xdr:twoCellAnchor>
    <xdr:from>
      <xdr:col>47</xdr:col>
      <xdr:colOff>409575</xdr:colOff>
      <xdr:row>107</xdr:row>
      <xdr:rowOff>57150</xdr:rowOff>
    </xdr:from>
    <xdr:to>
      <xdr:col>52</xdr:col>
      <xdr:colOff>371475</xdr:colOff>
      <xdr:row>109</xdr:row>
      <xdr:rowOff>76200</xdr:rowOff>
    </xdr:to>
    <xdr:sp macro="" textlink="">
      <xdr:nvSpPr>
        <xdr:cNvPr id="25" name="CaixaDeTexto 24"/>
        <xdr:cNvSpPr txBox="1"/>
      </xdr:nvSpPr>
      <xdr:spPr>
        <a:xfrm>
          <a:off x="6629400" y="20459700"/>
          <a:ext cx="3009900" cy="4000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/>
            <a:t>Participação dos sexos no setor de comércio do Comperj</a:t>
          </a:r>
          <a:r>
            <a:rPr lang="pt-BR" sz="1100" baseline="0"/>
            <a:t> - 2007 a 2009 (Fonte:RAIS/Mte)</a:t>
          </a:r>
          <a:endParaRPr lang="pt-BR" sz="1100"/>
        </a:p>
      </xdr:txBody>
    </xdr:sp>
    <xdr:clientData/>
  </xdr:twoCellAnchor>
  <xdr:twoCellAnchor>
    <xdr:from>
      <xdr:col>42</xdr:col>
      <xdr:colOff>28575</xdr:colOff>
      <xdr:row>127</xdr:row>
      <xdr:rowOff>104776</xdr:rowOff>
    </xdr:from>
    <xdr:to>
      <xdr:col>46</xdr:col>
      <xdr:colOff>266700</xdr:colOff>
      <xdr:row>129</xdr:row>
      <xdr:rowOff>123826</xdr:rowOff>
    </xdr:to>
    <xdr:sp macro="" textlink="">
      <xdr:nvSpPr>
        <xdr:cNvPr id="27" name="CaixaDeTexto 26"/>
        <xdr:cNvSpPr txBox="1"/>
      </xdr:nvSpPr>
      <xdr:spPr>
        <a:xfrm>
          <a:off x="2867025" y="24336376"/>
          <a:ext cx="3009900" cy="4000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/>
            <a:t>Faixa etária do setor  de comércio do Comperj - 2007</a:t>
          </a:r>
          <a:r>
            <a:rPr lang="pt-BR" sz="1100" baseline="0"/>
            <a:t> a 2009 (Fonte: RAIS/Mte)</a:t>
          </a:r>
          <a:endParaRPr lang="pt-BR" sz="1100"/>
        </a:p>
      </xdr:txBody>
    </xdr:sp>
    <xdr:clientData/>
  </xdr:twoCellAnchor>
  <xdr:twoCellAnchor>
    <xdr:from>
      <xdr:col>39</xdr:col>
      <xdr:colOff>0</xdr:colOff>
      <xdr:row>148</xdr:row>
      <xdr:rowOff>9525</xdr:rowOff>
    </xdr:from>
    <xdr:to>
      <xdr:col>42</xdr:col>
      <xdr:colOff>790575</xdr:colOff>
      <xdr:row>150</xdr:row>
      <xdr:rowOff>38101</xdr:rowOff>
    </xdr:to>
    <xdr:sp macro="" textlink="">
      <xdr:nvSpPr>
        <xdr:cNvPr id="29" name="CaixaDeTexto 28"/>
        <xdr:cNvSpPr txBox="1"/>
      </xdr:nvSpPr>
      <xdr:spPr>
        <a:xfrm>
          <a:off x="609600" y="28251150"/>
          <a:ext cx="3019425" cy="40957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050"/>
            <a:t>Faixa</a:t>
          </a:r>
          <a:r>
            <a:rPr lang="pt-BR" sz="1050" baseline="0"/>
            <a:t> de remuneração média  do setor de comércio do Comperj - 2007 a 2009 (Fonte: RAIS/Mte)</a:t>
          </a:r>
          <a:endParaRPr lang="pt-BR" sz="1050"/>
        </a:p>
      </xdr:txBody>
    </xdr:sp>
    <xdr:clientData/>
  </xdr:twoCellAnchor>
  <xdr:twoCellAnchor>
    <xdr:from>
      <xdr:col>62</xdr:col>
      <xdr:colOff>600075</xdr:colOff>
      <xdr:row>60</xdr:row>
      <xdr:rowOff>123825</xdr:rowOff>
    </xdr:from>
    <xdr:to>
      <xdr:col>67</xdr:col>
      <xdr:colOff>576075</xdr:colOff>
      <xdr:row>71</xdr:row>
      <xdr:rowOff>80325</xdr:rowOff>
    </xdr:to>
    <xdr:graphicFrame macro="">
      <xdr:nvGraphicFramePr>
        <xdr:cNvPr id="48" name="Gráfico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63</xdr:col>
      <xdr:colOff>19050</xdr:colOff>
      <xdr:row>71</xdr:row>
      <xdr:rowOff>85725</xdr:rowOff>
    </xdr:from>
    <xdr:to>
      <xdr:col>67</xdr:col>
      <xdr:colOff>571500</xdr:colOff>
      <xdr:row>73</xdr:row>
      <xdr:rowOff>76200</xdr:rowOff>
    </xdr:to>
    <xdr:sp macro="" textlink="">
      <xdr:nvSpPr>
        <xdr:cNvPr id="49" name="CaixaDeTexto 48"/>
        <xdr:cNvSpPr txBox="1"/>
      </xdr:nvSpPr>
      <xdr:spPr>
        <a:xfrm>
          <a:off x="3762375" y="13611225"/>
          <a:ext cx="2990850" cy="37147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050"/>
            <a:t>Evolução do emprego no setor</a:t>
          </a:r>
          <a:r>
            <a:rPr lang="pt-BR" sz="1050" baseline="0"/>
            <a:t> de Construção Civil do Comperj - 2007 a 2009 (Fonte: RAIS/Mte) </a:t>
          </a:r>
          <a:endParaRPr lang="pt-BR" sz="1050"/>
        </a:p>
      </xdr:txBody>
    </xdr:sp>
    <xdr:clientData/>
  </xdr:twoCellAnchor>
  <xdr:twoCellAnchor>
    <xdr:from>
      <xdr:col>66</xdr:col>
      <xdr:colOff>504825</xdr:colOff>
      <xdr:row>0</xdr:row>
      <xdr:rowOff>180975</xdr:rowOff>
    </xdr:from>
    <xdr:to>
      <xdr:col>74</xdr:col>
      <xdr:colOff>200025</xdr:colOff>
      <xdr:row>15</xdr:row>
      <xdr:rowOff>66675</xdr:rowOff>
    </xdr:to>
    <xdr:graphicFrame macro="">
      <xdr:nvGraphicFramePr>
        <xdr:cNvPr id="50" name="Gráfico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68</xdr:col>
      <xdr:colOff>228600</xdr:colOff>
      <xdr:row>74</xdr:row>
      <xdr:rowOff>19050</xdr:rowOff>
    </xdr:from>
    <xdr:to>
      <xdr:col>73</xdr:col>
      <xdr:colOff>204600</xdr:colOff>
      <xdr:row>84</xdr:row>
      <xdr:rowOff>156525</xdr:rowOff>
    </xdr:to>
    <xdr:graphicFrame macro="">
      <xdr:nvGraphicFramePr>
        <xdr:cNvPr id="51" name="Gráfico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68</xdr:col>
      <xdr:colOff>228600</xdr:colOff>
      <xdr:row>84</xdr:row>
      <xdr:rowOff>161925</xdr:rowOff>
    </xdr:from>
    <xdr:to>
      <xdr:col>73</xdr:col>
      <xdr:colOff>200025</xdr:colOff>
      <xdr:row>86</xdr:row>
      <xdr:rowOff>161925</xdr:rowOff>
    </xdr:to>
    <xdr:sp macro="" textlink="">
      <xdr:nvSpPr>
        <xdr:cNvPr id="52" name="CaixaDeTexto 51"/>
        <xdr:cNvSpPr txBox="1"/>
      </xdr:nvSpPr>
      <xdr:spPr>
        <a:xfrm>
          <a:off x="7019925" y="16173450"/>
          <a:ext cx="3019425" cy="3810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050"/>
            <a:t>Participação dos sexos</a:t>
          </a:r>
          <a:r>
            <a:rPr lang="pt-BR" sz="1050" baseline="0"/>
            <a:t>  no setor de construção civil do Comperj - 2007 a 2008 (Fonte: RAIS/Mte)</a:t>
          </a:r>
          <a:endParaRPr lang="pt-BR" sz="1050"/>
        </a:p>
      </xdr:txBody>
    </xdr:sp>
    <xdr:clientData/>
  </xdr:twoCellAnchor>
  <xdr:twoCellAnchor>
    <xdr:from>
      <xdr:col>58</xdr:col>
      <xdr:colOff>1219200</xdr:colOff>
      <xdr:row>104</xdr:row>
      <xdr:rowOff>142875</xdr:rowOff>
    </xdr:from>
    <xdr:to>
      <xdr:col>63</xdr:col>
      <xdr:colOff>495300</xdr:colOff>
      <xdr:row>106</xdr:row>
      <xdr:rowOff>152400</xdr:rowOff>
    </xdr:to>
    <xdr:sp macro="" textlink="">
      <xdr:nvSpPr>
        <xdr:cNvPr id="54" name="CaixaDeTexto 53"/>
        <xdr:cNvSpPr txBox="1"/>
      </xdr:nvSpPr>
      <xdr:spPr>
        <a:xfrm>
          <a:off x="1219200" y="19983450"/>
          <a:ext cx="3019425" cy="3905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050"/>
            <a:t>Escolaridade do setor de construção civil - 2007 a 2009 (Fonte:</a:t>
          </a:r>
          <a:r>
            <a:rPr lang="pt-BR" sz="1050" baseline="0"/>
            <a:t> RAIS/Mte)</a:t>
          </a:r>
          <a:endParaRPr lang="pt-BR" sz="1050"/>
        </a:p>
      </xdr:txBody>
    </xdr:sp>
    <xdr:clientData/>
  </xdr:twoCellAnchor>
  <xdr:twoCellAnchor>
    <xdr:from>
      <xdr:col>67</xdr:col>
      <xdr:colOff>228600</xdr:colOff>
      <xdr:row>114</xdr:row>
      <xdr:rowOff>114300</xdr:rowOff>
    </xdr:from>
    <xdr:to>
      <xdr:col>72</xdr:col>
      <xdr:colOff>190500</xdr:colOff>
      <xdr:row>116</xdr:row>
      <xdr:rowOff>142875</xdr:rowOff>
    </xdr:to>
    <xdr:sp macro="" textlink="">
      <xdr:nvSpPr>
        <xdr:cNvPr id="56" name="CaixaDeTexto 55"/>
        <xdr:cNvSpPr txBox="1"/>
      </xdr:nvSpPr>
      <xdr:spPr>
        <a:xfrm>
          <a:off x="6410325" y="21859875"/>
          <a:ext cx="3009900" cy="40957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050"/>
            <a:t>Faixa etária do setor de construção civil do Comperj - 2007 a 2009 (Fonte: RAIS/Mte)</a:t>
          </a:r>
        </a:p>
      </xdr:txBody>
    </xdr:sp>
    <xdr:clientData/>
  </xdr:twoCellAnchor>
  <xdr:twoCellAnchor>
    <xdr:from>
      <xdr:col>83</xdr:col>
      <xdr:colOff>600075</xdr:colOff>
      <xdr:row>63</xdr:row>
      <xdr:rowOff>123825</xdr:rowOff>
    </xdr:from>
    <xdr:to>
      <xdr:col>87</xdr:col>
      <xdr:colOff>290325</xdr:colOff>
      <xdr:row>74</xdr:row>
      <xdr:rowOff>70800</xdr:rowOff>
    </xdr:to>
    <xdr:graphicFrame macro="">
      <xdr:nvGraphicFramePr>
        <xdr:cNvPr id="57" name="Gráfico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600076</xdr:colOff>
      <xdr:row>74</xdr:row>
      <xdr:rowOff>76200</xdr:rowOff>
    </xdr:from>
    <xdr:to>
      <xdr:col>87</xdr:col>
      <xdr:colOff>285750</xdr:colOff>
      <xdr:row>77</xdr:row>
      <xdr:rowOff>47625</xdr:rowOff>
    </xdr:to>
    <xdr:sp macro="" textlink="">
      <xdr:nvSpPr>
        <xdr:cNvPr id="58" name="CaixaDeTexto 57"/>
        <xdr:cNvSpPr txBox="1"/>
      </xdr:nvSpPr>
      <xdr:spPr>
        <a:xfrm>
          <a:off x="4686301" y="14182725"/>
          <a:ext cx="3019424" cy="5429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050"/>
            <a:t>Evolução do emprego no setor da Indústria de Transformação do Comperj - 2007 a 2009 (Fonte: RAIS/Mte)</a:t>
          </a:r>
        </a:p>
      </xdr:txBody>
    </xdr:sp>
    <xdr:clientData/>
  </xdr:twoCellAnchor>
  <xdr:twoCellAnchor>
    <xdr:from>
      <xdr:col>80</xdr:col>
      <xdr:colOff>247651</xdr:colOff>
      <xdr:row>92</xdr:row>
      <xdr:rowOff>171450</xdr:rowOff>
    </xdr:from>
    <xdr:to>
      <xdr:col>83</xdr:col>
      <xdr:colOff>247650</xdr:colOff>
      <xdr:row>95</xdr:row>
      <xdr:rowOff>133350</xdr:rowOff>
    </xdr:to>
    <xdr:sp macro="" textlink="">
      <xdr:nvSpPr>
        <xdr:cNvPr id="60" name="CaixaDeTexto 59"/>
        <xdr:cNvSpPr txBox="1"/>
      </xdr:nvSpPr>
      <xdr:spPr>
        <a:xfrm>
          <a:off x="1314451" y="17716500"/>
          <a:ext cx="3019424" cy="5334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050"/>
            <a:t>Participação dos sexos no setor</a:t>
          </a:r>
          <a:r>
            <a:rPr lang="pt-BR" sz="1050" baseline="0"/>
            <a:t> da Indústria de Transformação  do Comperj - 2007 a 2009 (Fonte: RAIS/MTE</a:t>
          </a:r>
          <a:endParaRPr lang="pt-BR" sz="1050"/>
        </a:p>
      </xdr:txBody>
    </xdr:sp>
    <xdr:clientData/>
  </xdr:twoCellAnchor>
  <xdr:twoCellAnchor>
    <xdr:from>
      <xdr:col>87</xdr:col>
      <xdr:colOff>409575</xdr:colOff>
      <xdr:row>108</xdr:row>
      <xdr:rowOff>104775</xdr:rowOff>
    </xdr:from>
    <xdr:to>
      <xdr:col>92</xdr:col>
      <xdr:colOff>371475</xdr:colOff>
      <xdr:row>110</xdr:row>
      <xdr:rowOff>123825</xdr:rowOff>
    </xdr:to>
    <xdr:sp macro="" textlink="">
      <xdr:nvSpPr>
        <xdr:cNvPr id="62" name="CaixaDeTexto 61"/>
        <xdr:cNvSpPr txBox="1"/>
      </xdr:nvSpPr>
      <xdr:spPr>
        <a:xfrm>
          <a:off x="7829550" y="20697825"/>
          <a:ext cx="3009900" cy="4000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000"/>
            <a:t>Escolaridade</a:t>
          </a:r>
          <a:r>
            <a:rPr lang="pt-BR" sz="1000" baseline="0"/>
            <a:t> do setor da Indústria de Transformação do Comperj - 2007 a 2009 (Fonte: RAIS/Mte)</a:t>
          </a:r>
          <a:endParaRPr lang="pt-BR" sz="1000"/>
        </a:p>
      </xdr:txBody>
    </xdr:sp>
    <xdr:clientData/>
  </xdr:twoCellAnchor>
  <xdr:twoCellAnchor>
    <xdr:from>
      <xdr:col>81</xdr:col>
      <xdr:colOff>685800</xdr:colOff>
      <xdr:row>121</xdr:row>
      <xdr:rowOff>76200</xdr:rowOff>
    </xdr:from>
    <xdr:to>
      <xdr:col>85</xdr:col>
      <xdr:colOff>118875</xdr:colOff>
      <xdr:row>132</xdr:row>
      <xdr:rowOff>32700</xdr:rowOff>
    </xdr:to>
    <xdr:graphicFrame macro="">
      <xdr:nvGraphicFramePr>
        <xdr:cNvPr id="63" name="Gráfico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81</xdr:col>
      <xdr:colOff>685800</xdr:colOff>
      <xdr:row>132</xdr:row>
      <xdr:rowOff>38099</xdr:rowOff>
    </xdr:from>
    <xdr:to>
      <xdr:col>85</xdr:col>
      <xdr:colOff>104775</xdr:colOff>
      <xdr:row>134</xdr:row>
      <xdr:rowOff>114300</xdr:rowOff>
    </xdr:to>
    <xdr:sp macro="" textlink="">
      <xdr:nvSpPr>
        <xdr:cNvPr id="64" name="CaixaDeTexto 63"/>
        <xdr:cNvSpPr txBox="1"/>
      </xdr:nvSpPr>
      <xdr:spPr>
        <a:xfrm>
          <a:off x="2981325" y="25212674"/>
          <a:ext cx="3009900" cy="457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050"/>
            <a:t>Faixa etária do setor de Indústria de Transformação  do Comperj - 2007 a 2009 (Fonte: RAIS/Mte)</a:t>
          </a:r>
        </a:p>
      </xdr:txBody>
    </xdr:sp>
    <xdr:clientData/>
  </xdr:twoCellAnchor>
  <xdr:twoCellAnchor>
    <xdr:from>
      <xdr:col>95</xdr:col>
      <xdr:colOff>38100</xdr:colOff>
      <xdr:row>93</xdr:row>
      <xdr:rowOff>19050</xdr:rowOff>
    </xdr:from>
    <xdr:to>
      <xdr:col>100</xdr:col>
      <xdr:colOff>0</xdr:colOff>
      <xdr:row>95</xdr:row>
      <xdr:rowOff>47625</xdr:rowOff>
    </xdr:to>
    <xdr:sp macro="" textlink="">
      <xdr:nvSpPr>
        <xdr:cNvPr id="66" name="CaixaDeTexto 65"/>
        <xdr:cNvSpPr txBox="1"/>
      </xdr:nvSpPr>
      <xdr:spPr>
        <a:xfrm>
          <a:off x="65398650" y="18373725"/>
          <a:ext cx="3009900" cy="40957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000"/>
            <a:t>Escolaridade</a:t>
          </a:r>
          <a:r>
            <a:rPr lang="pt-BR" sz="1000" baseline="0"/>
            <a:t> do setor da Administração Pública do Comperj - 2007 a 2009 (Fonte: RAIS/Mte)</a:t>
          </a:r>
          <a:endParaRPr lang="pt-BR" sz="1000"/>
        </a:p>
      </xdr:txBody>
    </xdr:sp>
    <xdr:clientData/>
  </xdr:twoCellAnchor>
  <xdr:twoCellAnchor>
    <xdr:from>
      <xdr:col>95</xdr:col>
      <xdr:colOff>0</xdr:colOff>
      <xdr:row>104</xdr:row>
      <xdr:rowOff>0</xdr:rowOff>
    </xdr:from>
    <xdr:to>
      <xdr:col>99</xdr:col>
      <xdr:colOff>571500</xdr:colOff>
      <xdr:row>106</xdr:row>
      <xdr:rowOff>28575</xdr:rowOff>
    </xdr:to>
    <xdr:sp macro="" textlink="">
      <xdr:nvSpPr>
        <xdr:cNvPr id="70" name="CaixaDeTexto 69"/>
        <xdr:cNvSpPr txBox="1"/>
      </xdr:nvSpPr>
      <xdr:spPr>
        <a:xfrm>
          <a:off x="65360550" y="20469225"/>
          <a:ext cx="3009900" cy="40957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000"/>
            <a:t>Escolaridade</a:t>
          </a:r>
          <a:r>
            <a:rPr lang="pt-BR" sz="1000" baseline="0"/>
            <a:t> do setor de Serviços do Comperj - 2007 a 2009 (Fonte: RAIS/Mte)</a:t>
          </a:r>
          <a:endParaRPr lang="pt-BR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54886" cy="6018068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&#225;rio/Downloads/Gr&#225;ficos%20RAIS%20para%20o%20Comperj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&#225;rio/Downloads/Gr&#225;ficos%20no%20agrega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&#225;rio/Downloads/tabelas%20para%20gr&#225;ficos%20-%20200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&#225;rio/Downloads/Gr&#225;ficos%20para%20o%20Segundo%20Bolet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tais 2007-2009"/>
      <sheetName val="Comércio"/>
      <sheetName val="Escolaridade"/>
      <sheetName val="Gênero"/>
      <sheetName val="Desag. de Serviços"/>
    </sheetNames>
    <sheetDataSet>
      <sheetData sheetId="0" refreshError="1"/>
      <sheetData sheetId="1" refreshError="1"/>
      <sheetData sheetId="2" refreshError="1"/>
      <sheetData sheetId="3">
        <row r="19">
          <cell r="C19" t="str">
            <v>Masculino</v>
          </cell>
          <cell r="D19" t="str">
            <v>Feminino</v>
          </cell>
        </row>
        <row r="20">
          <cell r="B20">
            <v>2007</v>
          </cell>
          <cell r="C20">
            <v>81464</v>
          </cell>
          <cell r="D20">
            <v>57905</v>
          </cell>
        </row>
        <row r="21">
          <cell r="B21">
            <v>2008</v>
          </cell>
          <cell r="C21">
            <v>86389</v>
          </cell>
          <cell r="D21">
            <v>65666</v>
          </cell>
        </row>
        <row r="22">
          <cell r="B22">
            <v>2009</v>
          </cell>
          <cell r="C22">
            <v>89494</v>
          </cell>
          <cell r="D22">
            <v>67656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rviços"/>
      <sheetName val="Plan2"/>
      <sheetName val="Plan3"/>
    </sheetNames>
    <sheetDataSet>
      <sheetData sheetId="0">
        <row r="50">
          <cell r="C50">
            <v>2007</v>
          </cell>
          <cell r="D50">
            <v>2008</v>
          </cell>
          <cell r="E50">
            <v>2009</v>
          </cell>
        </row>
        <row r="51">
          <cell r="B51" t="str">
            <v>Cachoeiras de Macacu</v>
          </cell>
          <cell r="C51">
            <v>1176</v>
          </cell>
          <cell r="D51">
            <v>1394</v>
          </cell>
          <cell r="E51">
            <v>1634</v>
          </cell>
        </row>
        <row r="52">
          <cell r="B52" t="str">
            <v>Casimiro de Abreu</v>
          </cell>
          <cell r="C52">
            <v>1425</v>
          </cell>
          <cell r="D52">
            <v>927</v>
          </cell>
          <cell r="E52">
            <v>1056</v>
          </cell>
        </row>
        <row r="53">
          <cell r="B53" t="str">
            <v>Guapimirim</v>
          </cell>
          <cell r="C53">
            <v>755</v>
          </cell>
          <cell r="D53">
            <v>803</v>
          </cell>
          <cell r="E53">
            <v>712</v>
          </cell>
        </row>
        <row r="54">
          <cell r="B54" t="str">
            <v>Itaboraí</v>
          </cell>
          <cell r="C54">
            <v>5816</v>
          </cell>
          <cell r="D54">
            <v>4720</v>
          </cell>
          <cell r="E54">
            <v>5024</v>
          </cell>
        </row>
        <row r="55">
          <cell r="B55" t="str">
            <v>Magé</v>
          </cell>
          <cell r="C55">
            <v>3218</v>
          </cell>
          <cell r="D55">
            <v>3084</v>
          </cell>
          <cell r="E55">
            <v>3524</v>
          </cell>
        </row>
        <row r="56">
          <cell r="B56" t="str">
            <v>Maricá</v>
          </cell>
          <cell r="C56">
            <v>2415</v>
          </cell>
          <cell r="D56">
            <v>2458</v>
          </cell>
          <cell r="E56">
            <v>2927</v>
          </cell>
        </row>
        <row r="57">
          <cell r="B57" t="str">
            <v>Niterói</v>
          </cell>
          <cell r="C57">
            <v>76929</v>
          </cell>
          <cell r="D57">
            <v>90633</v>
          </cell>
          <cell r="E57">
            <v>92644</v>
          </cell>
        </row>
        <row r="58">
          <cell r="B58" t="str">
            <v>Rio Bonito</v>
          </cell>
          <cell r="C58">
            <v>16880</v>
          </cell>
          <cell r="D58">
            <v>15702</v>
          </cell>
          <cell r="E58">
            <v>15997</v>
          </cell>
        </row>
        <row r="59">
          <cell r="B59" t="str">
            <v>São Gonçalo</v>
          </cell>
          <cell r="C59">
            <v>29984</v>
          </cell>
          <cell r="D59">
            <v>31668</v>
          </cell>
          <cell r="E59">
            <v>32705</v>
          </cell>
        </row>
        <row r="60">
          <cell r="B60" t="str">
            <v>Silva Jardim</v>
          </cell>
          <cell r="C60">
            <v>431</v>
          </cell>
          <cell r="D60">
            <v>311</v>
          </cell>
          <cell r="E60">
            <v>393</v>
          </cell>
        </row>
        <row r="61">
          <cell r="B61" t="str">
            <v>Tanguá</v>
          </cell>
          <cell r="C61">
            <v>340</v>
          </cell>
          <cell r="D61">
            <v>355</v>
          </cell>
          <cell r="E61">
            <v>534</v>
          </cell>
        </row>
        <row r="143">
          <cell r="C143" t="str">
            <v>Até  17 anos</v>
          </cell>
          <cell r="D143" t="str">
            <v>De 18 a 24</v>
          </cell>
          <cell r="E143" t="str">
            <v>De 25 a 29</v>
          </cell>
          <cell r="F143" t="str">
            <v>De 30 a 39</v>
          </cell>
          <cell r="G143" t="str">
            <v>De 40 a 49</v>
          </cell>
          <cell r="H143" t="str">
            <v>De 50 a 64</v>
          </cell>
          <cell r="I143" t="str">
            <v>65 ou mais</v>
          </cell>
        </row>
        <row r="144">
          <cell r="B144">
            <v>2007</v>
          </cell>
          <cell r="C144">
            <v>375</v>
          </cell>
          <cell r="D144">
            <v>21090</v>
          </cell>
          <cell r="E144">
            <v>25365</v>
          </cell>
          <cell r="F144">
            <v>41229</v>
          </cell>
          <cell r="G144">
            <v>31712</v>
          </cell>
          <cell r="H144">
            <v>18583</v>
          </cell>
          <cell r="I144">
            <v>1385</v>
          </cell>
        </row>
        <row r="145">
          <cell r="B145">
            <v>2008</v>
          </cell>
          <cell r="C145">
            <v>502</v>
          </cell>
          <cell r="D145">
            <v>21500</v>
          </cell>
          <cell r="E145">
            <v>25963</v>
          </cell>
          <cell r="F145">
            <v>43099</v>
          </cell>
          <cell r="G145">
            <v>35747</v>
          </cell>
          <cell r="H145">
            <v>23507</v>
          </cell>
          <cell r="I145">
            <v>1737</v>
          </cell>
        </row>
        <row r="146">
          <cell r="B146">
            <v>2009</v>
          </cell>
          <cell r="C146">
            <v>465</v>
          </cell>
          <cell r="D146">
            <v>21921</v>
          </cell>
          <cell r="E146">
            <v>25696</v>
          </cell>
          <cell r="F146">
            <v>45496</v>
          </cell>
          <cell r="G146">
            <v>36567</v>
          </cell>
          <cell r="H146">
            <v>25130</v>
          </cell>
          <cell r="I146">
            <v>1875</v>
          </cell>
        </row>
        <row r="163">
          <cell r="C163" t="str">
            <v>Até 1 salário mínimo</v>
          </cell>
          <cell r="D163" t="str">
            <v>De 1,01 a 3,00</v>
          </cell>
          <cell r="E163" t="str">
            <v>De 3,01 a 7,00</v>
          </cell>
          <cell r="F163" t="str">
            <v>De 7,01 a 10,00</v>
          </cell>
          <cell r="G163" t="str">
            <v>Mais de 10</v>
          </cell>
        </row>
        <row r="164">
          <cell r="B164">
            <v>2007</v>
          </cell>
          <cell r="C164">
            <v>5400</v>
          </cell>
          <cell r="D164">
            <v>105897</v>
          </cell>
          <cell r="E164">
            <v>21539</v>
          </cell>
          <cell r="F164">
            <v>3166</v>
          </cell>
          <cell r="G164">
            <v>2935</v>
          </cell>
        </row>
        <row r="165">
          <cell r="B165">
            <v>2008</v>
          </cell>
          <cell r="C165">
            <v>6287</v>
          </cell>
          <cell r="D165">
            <v>110335</v>
          </cell>
          <cell r="E165">
            <v>25040</v>
          </cell>
          <cell r="F165">
            <v>4794</v>
          </cell>
          <cell r="G165">
            <v>5551</v>
          </cell>
        </row>
        <row r="166">
          <cell r="B166">
            <v>2009</v>
          </cell>
          <cell r="C166">
            <v>6590</v>
          </cell>
          <cell r="D166">
            <v>116082</v>
          </cell>
          <cell r="E166">
            <v>24089</v>
          </cell>
          <cell r="F166">
            <v>4181</v>
          </cell>
          <cell r="G166">
            <v>6154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trativa"/>
      <sheetName val="Ind. trans"/>
      <sheetName val="Serv. Util. Pub"/>
      <sheetName val="Constr."/>
      <sheetName val="Comércio"/>
      <sheetName val="Adm publ"/>
      <sheetName val="Agropecuária"/>
    </sheetNames>
    <sheetDataSet>
      <sheetData sheetId="0" refreshError="1"/>
      <sheetData sheetId="1">
        <row r="63">
          <cell r="B63">
            <v>2007</v>
          </cell>
          <cell r="C63">
            <v>2008</v>
          </cell>
          <cell r="D63">
            <v>2009</v>
          </cell>
        </row>
        <row r="64">
          <cell r="A64" t="str">
            <v>Cachoeiras de Macacu</v>
          </cell>
          <cell r="B64">
            <v>1124</v>
          </cell>
          <cell r="C64">
            <v>1120</v>
          </cell>
          <cell r="D64">
            <v>1129</v>
          </cell>
        </row>
        <row r="65">
          <cell r="A65" t="str">
            <v>Casimiro de Abreu</v>
          </cell>
          <cell r="B65">
            <v>141</v>
          </cell>
          <cell r="C65">
            <v>164</v>
          </cell>
          <cell r="D65">
            <v>165</v>
          </cell>
        </row>
        <row r="66">
          <cell r="A66" t="str">
            <v>Guapimirim</v>
          </cell>
          <cell r="B66">
            <v>763</v>
          </cell>
          <cell r="C66">
            <v>700</v>
          </cell>
          <cell r="D66">
            <v>689</v>
          </cell>
        </row>
        <row r="67">
          <cell r="A67" t="str">
            <v>Itaboraí</v>
          </cell>
          <cell r="B67">
            <v>4220</v>
          </cell>
          <cell r="C67">
            <v>3820</v>
          </cell>
          <cell r="D67">
            <v>4082</v>
          </cell>
        </row>
        <row r="68">
          <cell r="A68" t="str">
            <v>Magé</v>
          </cell>
          <cell r="B68">
            <v>2062</v>
          </cell>
          <cell r="C68">
            <v>2303</v>
          </cell>
          <cell r="D68">
            <v>2254</v>
          </cell>
        </row>
        <row r="69">
          <cell r="A69" t="str">
            <v>Maricá</v>
          </cell>
          <cell r="B69">
            <v>992</v>
          </cell>
          <cell r="C69">
            <v>1058</v>
          </cell>
          <cell r="D69">
            <v>1168</v>
          </cell>
        </row>
        <row r="70">
          <cell r="A70" t="str">
            <v>Niterói</v>
          </cell>
          <cell r="B70">
            <v>11604</v>
          </cell>
          <cell r="C70">
            <v>15112</v>
          </cell>
          <cell r="D70">
            <v>15062</v>
          </cell>
        </row>
        <row r="71">
          <cell r="A71" t="str">
            <v>Rio Bonito</v>
          </cell>
          <cell r="B71">
            <v>1770</v>
          </cell>
          <cell r="C71">
            <v>1729</v>
          </cell>
          <cell r="D71">
            <v>1630</v>
          </cell>
        </row>
        <row r="72">
          <cell r="A72" t="str">
            <v>São Gonçalo</v>
          </cell>
          <cell r="B72">
            <v>14380</v>
          </cell>
          <cell r="C72">
            <v>14246</v>
          </cell>
          <cell r="D72">
            <v>15606</v>
          </cell>
        </row>
        <row r="73">
          <cell r="A73" t="str">
            <v>Silva Jardim</v>
          </cell>
          <cell r="B73">
            <v>155</v>
          </cell>
          <cell r="C73">
            <v>164</v>
          </cell>
          <cell r="D73">
            <v>164</v>
          </cell>
        </row>
        <row r="74">
          <cell r="A74" t="str">
            <v>Tanguá</v>
          </cell>
          <cell r="B74">
            <v>449</v>
          </cell>
          <cell r="C74">
            <v>504</v>
          </cell>
          <cell r="D74">
            <v>395</v>
          </cell>
        </row>
        <row r="78">
          <cell r="B78" t="str">
            <v>Masculino</v>
          </cell>
          <cell r="C78" t="str">
            <v>Feminino</v>
          </cell>
        </row>
        <row r="79">
          <cell r="A79">
            <v>2007</v>
          </cell>
          <cell r="B79">
            <v>26933</v>
          </cell>
          <cell r="C79">
            <v>10727</v>
          </cell>
        </row>
        <row r="80">
          <cell r="A80">
            <v>2008</v>
          </cell>
          <cell r="B80">
            <v>30025</v>
          </cell>
          <cell r="C80">
            <v>10895</v>
          </cell>
        </row>
        <row r="81">
          <cell r="A81">
            <v>2009</v>
          </cell>
          <cell r="B81">
            <v>30943</v>
          </cell>
          <cell r="C81">
            <v>11401</v>
          </cell>
        </row>
        <row r="98">
          <cell r="B98" t="str">
            <v>Analfabeto</v>
          </cell>
          <cell r="C98" t="str">
            <v>Fundamental I</v>
          </cell>
          <cell r="D98" t="str">
            <v>Fundamental II</v>
          </cell>
          <cell r="E98" t="str">
            <v>Médio Incomp.</v>
          </cell>
          <cell r="F98" t="str">
            <v>Médio Comp.</v>
          </cell>
          <cell r="G98" t="str">
            <v>Superior e mais</v>
          </cell>
        </row>
        <row r="99">
          <cell r="A99">
            <v>2007</v>
          </cell>
          <cell r="B99">
            <v>162</v>
          </cell>
          <cell r="C99">
            <v>4476</v>
          </cell>
          <cell r="D99">
            <v>14499</v>
          </cell>
          <cell r="E99">
            <v>3746</v>
          </cell>
          <cell r="F99">
            <v>11980</v>
          </cell>
          <cell r="G99">
            <v>2797</v>
          </cell>
        </row>
        <row r="100">
          <cell r="A100">
            <v>2008</v>
          </cell>
          <cell r="B100">
            <v>127</v>
          </cell>
          <cell r="C100">
            <v>4527</v>
          </cell>
          <cell r="D100">
            <v>14694</v>
          </cell>
          <cell r="E100">
            <v>4331</v>
          </cell>
          <cell r="F100">
            <v>14449</v>
          </cell>
          <cell r="G100">
            <v>2729</v>
          </cell>
        </row>
        <row r="101">
          <cell r="A101">
            <v>2009</v>
          </cell>
          <cell r="B101">
            <v>122</v>
          </cell>
          <cell r="C101">
            <v>4061</v>
          </cell>
          <cell r="D101">
            <v>14623</v>
          </cell>
          <cell r="E101">
            <v>4282</v>
          </cell>
          <cell r="F101">
            <v>16254</v>
          </cell>
          <cell r="G101">
            <v>3051</v>
          </cell>
        </row>
        <row r="117">
          <cell r="B117" t="str">
            <v>Até  17 anos</v>
          </cell>
          <cell r="C117" t="str">
            <v>De 18 a 24</v>
          </cell>
          <cell r="D117" t="str">
            <v>De 25 a 29</v>
          </cell>
          <cell r="E117" t="str">
            <v>De 30 a 39</v>
          </cell>
          <cell r="F117" t="str">
            <v>De 40 a 49</v>
          </cell>
          <cell r="G117" t="str">
            <v>De 50 a 64</v>
          </cell>
          <cell r="H117" t="str">
            <v>65 ou mais</v>
          </cell>
        </row>
        <row r="118">
          <cell r="A118">
            <v>2007</v>
          </cell>
          <cell r="B118">
            <v>199</v>
          </cell>
          <cell r="C118">
            <v>5658</v>
          </cell>
          <cell r="D118">
            <v>6828</v>
          </cell>
          <cell r="E118">
            <v>10721</v>
          </cell>
          <cell r="F118">
            <v>8745</v>
          </cell>
          <cell r="G118">
            <v>5303</v>
          </cell>
          <cell r="H118">
            <v>251</v>
          </cell>
        </row>
        <row r="119">
          <cell r="A119">
            <v>2008</v>
          </cell>
          <cell r="B119">
            <v>180</v>
          </cell>
          <cell r="C119">
            <v>6252</v>
          </cell>
          <cell r="D119">
            <v>7275</v>
          </cell>
          <cell r="E119">
            <v>11638</v>
          </cell>
          <cell r="F119">
            <v>9302</v>
          </cell>
          <cell r="G119">
            <v>6031</v>
          </cell>
          <cell r="H119">
            <v>242</v>
          </cell>
        </row>
        <row r="120">
          <cell r="A120">
            <v>2009</v>
          </cell>
          <cell r="B120">
            <v>186</v>
          </cell>
          <cell r="C120">
            <v>6244</v>
          </cell>
          <cell r="D120">
            <v>7481</v>
          </cell>
          <cell r="E120">
            <v>12386</v>
          </cell>
          <cell r="F120">
            <v>9469</v>
          </cell>
          <cell r="G120">
            <v>6333</v>
          </cell>
          <cell r="H120">
            <v>245</v>
          </cell>
        </row>
      </sheetData>
      <sheetData sheetId="2" refreshError="1"/>
      <sheetData sheetId="3">
        <row r="3">
          <cell r="B3" t="str">
            <v>Analfabeto</v>
          </cell>
          <cell r="C3" t="str">
            <v>Fundamental I</v>
          </cell>
          <cell r="D3" t="str">
            <v>Fundamental II</v>
          </cell>
          <cell r="E3" t="str">
            <v>Médio Incomp.</v>
          </cell>
          <cell r="F3" t="str">
            <v>Médio Comp.</v>
          </cell>
          <cell r="G3" t="str">
            <v>Superior e mais</v>
          </cell>
        </row>
        <row r="4">
          <cell r="A4" t="str">
            <v>Cachoeiras de Macacu</v>
          </cell>
          <cell r="B4">
            <v>2</v>
          </cell>
          <cell r="C4">
            <v>10</v>
          </cell>
          <cell r="D4">
            <v>14</v>
          </cell>
          <cell r="E4">
            <v>2</v>
          </cell>
          <cell r="F4">
            <v>3</v>
          </cell>
          <cell r="G4">
            <v>0</v>
          </cell>
        </row>
        <row r="5">
          <cell r="A5" t="str">
            <v>Casimiro de Abreu</v>
          </cell>
          <cell r="B5">
            <v>19</v>
          </cell>
          <cell r="C5">
            <v>72</v>
          </cell>
          <cell r="D5">
            <v>104</v>
          </cell>
          <cell r="E5">
            <v>18</v>
          </cell>
          <cell r="F5">
            <v>26</v>
          </cell>
          <cell r="G5">
            <v>7</v>
          </cell>
        </row>
        <row r="6">
          <cell r="A6" t="str">
            <v xml:space="preserve">Guapimirim </v>
          </cell>
          <cell r="B6">
            <v>0</v>
          </cell>
          <cell r="C6">
            <v>0</v>
          </cell>
          <cell r="D6">
            <v>7</v>
          </cell>
          <cell r="E6">
            <v>0</v>
          </cell>
          <cell r="F6">
            <v>0</v>
          </cell>
          <cell r="G6">
            <v>0</v>
          </cell>
        </row>
        <row r="7">
          <cell r="A7" t="str">
            <v>Itaboraí</v>
          </cell>
          <cell r="B7">
            <v>10</v>
          </cell>
          <cell r="C7">
            <v>152</v>
          </cell>
          <cell r="D7">
            <v>241</v>
          </cell>
          <cell r="E7">
            <v>31</v>
          </cell>
          <cell r="F7">
            <v>59</v>
          </cell>
          <cell r="G7">
            <v>6</v>
          </cell>
        </row>
        <row r="8">
          <cell r="A8" t="str">
            <v>Magé</v>
          </cell>
          <cell r="B8">
            <v>33</v>
          </cell>
          <cell r="C8">
            <v>123</v>
          </cell>
          <cell r="D8">
            <v>415</v>
          </cell>
          <cell r="E8">
            <v>42</v>
          </cell>
          <cell r="F8">
            <v>97</v>
          </cell>
          <cell r="G8">
            <v>24</v>
          </cell>
        </row>
        <row r="9">
          <cell r="A9" t="str">
            <v>Maricá</v>
          </cell>
          <cell r="B9">
            <v>3</v>
          </cell>
          <cell r="C9">
            <v>13</v>
          </cell>
          <cell r="D9">
            <v>132</v>
          </cell>
          <cell r="E9">
            <v>22</v>
          </cell>
          <cell r="F9">
            <v>30</v>
          </cell>
          <cell r="G9">
            <v>11</v>
          </cell>
        </row>
        <row r="10">
          <cell r="A10" t="str">
            <v>Niterói</v>
          </cell>
          <cell r="B10">
            <v>95</v>
          </cell>
          <cell r="C10">
            <v>2175</v>
          </cell>
          <cell r="D10">
            <v>2490</v>
          </cell>
          <cell r="E10">
            <v>528</v>
          </cell>
          <cell r="F10">
            <v>1378</v>
          </cell>
          <cell r="G10">
            <v>463</v>
          </cell>
        </row>
        <row r="11">
          <cell r="A11" t="str">
            <v>Rio Bonito</v>
          </cell>
          <cell r="B11">
            <v>11</v>
          </cell>
          <cell r="C11">
            <v>269</v>
          </cell>
          <cell r="D11">
            <v>761</v>
          </cell>
          <cell r="E11">
            <v>167</v>
          </cell>
          <cell r="F11">
            <v>514</v>
          </cell>
          <cell r="G11">
            <v>96</v>
          </cell>
        </row>
        <row r="12">
          <cell r="A12" t="str">
            <v>São Gonçalo</v>
          </cell>
          <cell r="B12">
            <v>16</v>
          </cell>
          <cell r="C12">
            <v>675</v>
          </cell>
          <cell r="D12">
            <v>1135</v>
          </cell>
          <cell r="E12">
            <v>189</v>
          </cell>
          <cell r="F12">
            <v>523</v>
          </cell>
          <cell r="G12">
            <v>84</v>
          </cell>
        </row>
        <row r="13">
          <cell r="A13" t="str">
            <v>Silva Jardim</v>
          </cell>
          <cell r="B13">
            <v>7</v>
          </cell>
          <cell r="C13">
            <v>72</v>
          </cell>
          <cell r="D13">
            <v>57</v>
          </cell>
          <cell r="E13">
            <v>6</v>
          </cell>
          <cell r="F13">
            <v>11</v>
          </cell>
          <cell r="G13">
            <v>3</v>
          </cell>
        </row>
        <row r="14">
          <cell r="A14" t="str">
            <v>Tanguá</v>
          </cell>
          <cell r="B14">
            <v>3</v>
          </cell>
          <cell r="C14">
            <v>208</v>
          </cell>
          <cell r="D14">
            <v>310</v>
          </cell>
          <cell r="E14">
            <v>17</v>
          </cell>
          <cell r="F14">
            <v>47</v>
          </cell>
          <cell r="G14">
            <v>36</v>
          </cell>
        </row>
        <row r="64">
          <cell r="B64">
            <v>2007</v>
          </cell>
          <cell r="C64">
            <v>2008</v>
          </cell>
          <cell r="D64">
            <v>2009</v>
          </cell>
        </row>
        <row r="65">
          <cell r="A65" t="str">
            <v>Cachoeiras de Macacu</v>
          </cell>
          <cell r="B65">
            <v>31</v>
          </cell>
          <cell r="C65">
            <v>450</v>
          </cell>
          <cell r="D65">
            <v>95</v>
          </cell>
        </row>
        <row r="66">
          <cell r="A66" t="str">
            <v>Casimiro de Abreu</v>
          </cell>
          <cell r="B66">
            <v>246</v>
          </cell>
          <cell r="C66">
            <v>1561</v>
          </cell>
          <cell r="D66">
            <v>490</v>
          </cell>
        </row>
        <row r="67">
          <cell r="A67" t="str">
            <v>Guapimirim</v>
          </cell>
          <cell r="B67">
            <v>7</v>
          </cell>
          <cell r="C67">
            <v>49</v>
          </cell>
          <cell r="D67">
            <v>49</v>
          </cell>
        </row>
        <row r="68">
          <cell r="A68" t="str">
            <v>Itaboraí</v>
          </cell>
          <cell r="B68">
            <v>499</v>
          </cell>
          <cell r="C68">
            <v>3420</v>
          </cell>
          <cell r="D68">
            <v>3723</v>
          </cell>
        </row>
        <row r="69">
          <cell r="A69" t="str">
            <v>Magé</v>
          </cell>
          <cell r="B69">
            <v>734</v>
          </cell>
          <cell r="C69">
            <v>413</v>
          </cell>
          <cell r="D69">
            <v>1968</v>
          </cell>
        </row>
        <row r="70">
          <cell r="A70" t="str">
            <v>Maricá</v>
          </cell>
          <cell r="B70">
            <v>211</v>
          </cell>
          <cell r="C70">
            <v>219</v>
          </cell>
          <cell r="D70">
            <v>163</v>
          </cell>
        </row>
        <row r="71">
          <cell r="A71" t="str">
            <v>Niterói</v>
          </cell>
          <cell r="B71">
            <v>7129</v>
          </cell>
          <cell r="C71">
            <v>8804</v>
          </cell>
          <cell r="D71">
            <v>8998</v>
          </cell>
        </row>
        <row r="72">
          <cell r="A72" t="str">
            <v>Rio Bonito</v>
          </cell>
          <cell r="B72">
            <v>1818</v>
          </cell>
          <cell r="C72">
            <v>1335</v>
          </cell>
          <cell r="D72">
            <v>1947</v>
          </cell>
        </row>
        <row r="73">
          <cell r="A73" t="str">
            <v>São Gonçalo</v>
          </cell>
          <cell r="B73">
            <v>2622</v>
          </cell>
          <cell r="C73">
            <v>3314</v>
          </cell>
          <cell r="D73">
            <v>2735</v>
          </cell>
        </row>
        <row r="74">
          <cell r="A74" t="str">
            <v>Silva Jardim</v>
          </cell>
          <cell r="B74">
            <v>156</v>
          </cell>
          <cell r="C74">
            <v>61</v>
          </cell>
          <cell r="D74">
            <v>82</v>
          </cell>
        </row>
        <row r="75">
          <cell r="A75" t="str">
            <v>Tanguá</v>
          </cell>
          <cell r="B75">
            <v>621</v>
          </cell>
          <cell r="C75">
            <v>400</v>
          </cell>
          <cell r="D75">
            <v>495</v>
          </cell>
        </row>
        <row r="79">
          <cell r="B79" t="str">
            <v>Masculino</v>
          </cell>
          <cell r="C79" t="str">
            <v>Feminino</v>
          </cell>
        </row>
        <row r="80">
          <cell r="A80">
            <v>2007</v>
          </cell>
          <cell r="B80">
            <v>12855</v>
          </cell>
          <cell r="C80">
            <v>1219</v>
          </cell>
        </row>
        <row r="81">
          <cell r="A81">
            <v>2008</v>
          </cell>
          <cell r="B81">
            <v>18523</v>
          </cell>
          <cell r="C81">
            <v>1503</v>
          </cell>
        </row>
        <row r="82">
          <cell r="A82">
            <v>2009</v>
          </cell>
          <cell r="B82">
            <v>19533</v>
          </cell>
          <cell r="C82">
            <v>1612</v>
          </cell>
        </row>
        <row r="90">
          <cell r="B90" t="str">
            <v>Analfabeto</v>
          </cell>
          <cell r="C90" t="str">
            <v>Fundamental I</v>
          </cell>
          <cell r="D90" t="str">
            <v>Fundamental II</v>
          </cell>
          <cell r="E90" t="str">
            <v>Médio Incomp.</v>
          </cell>
          <cell r="F90" t="str">
            <v>Médio Comp.</v>
          </cell>
          <cell r="G90" t="str">
            <v>Superior e mais</v>
          </cell>
        </row>
        <row r="91">
          <cell r="A91">
            <v>2007</v>
          </cell>
          <cell r="B91">
            <v>199</v>
          </cell>
          <cell r="C91">
            <v>3769</v>
          </cell>
          <cell r="D91">
            <v>5666</v>
          </cell>
          <cell r="E91">
            <v>1022</v>
          </cell>
          <cell r="F91">
            <v>2688</v>
          </cell>
          <cell r="G91">
            <v>730</v>
          </cell>
        </row>
        <row r="92">
          <cell r="A92">
            <v>2008</v>
          </cell>
          <cell r="B92">
            <v>158</v>
          </cell>
          <cell r="C92">
            <v>3892</v>
          </cell>
          <cell r="D92">
            <v>8880</v>
          </cell>
          <cell r="E92">
            <v>1750</v>
          </cell>
          <cell r="F92">
            <v>4314</v>
          </cell>
          <cell r="G92">
            <v>1032</v>
          </cell>
        </row>
        <row r="93">
          <cell r="A93">
            <v>2009</v>
          </cell>
          <cell r="B93">
            <v>147</v>
          </cell>
          <cell r="C93">
            <v>3926</v>
          </cell>
          <cell r="D93">
            <v>8550</v>
          </cell>
          <cell r="E93">
            <v>1916</v>
          </cell>
          <cell r="F93">
            <v>5547</v>
          </cell>
          <cell r="G93">
            <v>1095</v>
          </cell>
        </row>
        <row r="111">
          <cell r="B111" t="str">
            <v>Até  17 anos</v>
          </cell>
          <cell r="C111" t="str">
            <v>De 18 a 24</v>
          </cell>
          <cell r="D111" t="str">
            <v>De 25 a 29</v>
          </cell>
          <cell r="E111" t="str">
            <v>De 30 a 39</v>
          </cell>
          <cell r="F111" t="str">
            <v>De 40 a 49</v>
          </cell>
          <cell r="G111" t="str">
            <v>De 50 a 64</v>
          </cell>
          <cell r="H111" t="str">
            <v>65 ou mais</v>
          </cell>
        </row>
        <row r="112">
          <cell r="A112">
            <v>2007</v>
          </cell>
          <cell r="B112">
            <v>26</v>
          </cell>
          <cell r="C112">
            <v>1895</v>
          </cell>
          <cell r="D112">
            <v>2402</v>
          </cell>
          <cell r="E112">
            <v>4227</v>
          </cell>
          <cell r="F112">
            <v>3149</v>
          </cell>
          <cell r="G112">
            <v>2282</v>
          </cell>
          <cell r="H112">
            <v>122</v>
          </cell>
        </row>
        <row r="113">
          <cell r="A113">
            <v>2008</v>
          </cell>
          <cell r="B113">
            <v>30</v>
          </cell>
          <cell r="C113">
            <v>2830</v>
          </cell>
          <cell r="D113">
            <v>3458</v>
          </cell>
          <cell r="E113">
            <v>6129</v>
          </cell>
          <cell r="F113">
            <v>4271</v>
          </cell>
          <cell r="G113">
            <v>3135</v>
          </cell>
          <cell r="H113">
            <v>173</v>
          </cell>
        </row>
        <row r="114">
          <cell r="A114">
            <v>2009</v>
          </cell>
          <cell r="B114">
            <v>23</v>
          </cell>
          <cell r="C114">
            <v>2941</v>
          </cell>
          <cell r="D114">
            <v>3517</v>
          </cell>
          <cell r="E114">
            <v>6463</v>
          </cell>
          <cell r="F114">
            <v>4596</v>
          </cell>
          <cell r="G114">
            <v>3424</v>
          </cell>
          <cell r="H114">
            <v>181</v>
          </cell>
        </row>
      </sheetData>
      <sheetData sheetId="4">
        <row r="3">
          <cell r="C3" t="str">
            <v>Analfabeto</v>
          </cell>
          <cell r="D3" t="str">
            <v>Fundamental I</v>
          </cell>
          <cell r="E3" t="str">
            <v>Fundamental II</v>
          </cell>
          <cell r="F3" t="str">
            <v>Médio Incomp.</v>
          </cell>
          <cell r="G3" t="str">
            <v>Médio Comp.</v>
          </cell>
          <cell r="H3" t="str">
            <v>Superior e mais</v>
          </cell>
        </row>
        <row r="4">
          <cell r="B4" t="str">
            <v>Cachoeiras de Macacu</v>
          </cell>
          <cell r="C4">
            <v>6</v>
          </cell>
          <cell r="D4">
            <v>200</v>
          </cell>
          <cell r="E4">
            <v>451</v>
          </cell>
          <cell r="F4">
            <v>236</v>
          </cell>
          <cell r="G4">
            <v>511</v>
          </cell>
          <cell r="H4">
            <v>53</v>
          </cell>
        </row>
        <row r="5">
          <cell r="B5" t="str">
            <v>Casimiro de Abreu</v>
          </cell>
          <cell r="C5">
            <v>5</v>
          </cell>
          <cell r="D5">
            <v>115</v>
          </cell>
          <cell r="E5">
            <v>495</v>
          </cell>
          <cell r="F5">
            <v>226</v>
          </cell>
          <cell r="G5">
            <v>430</v>
          </cell>
          <cell r="H5">
            <v>46</v>
          </cell>
        </row>
        <row r="6">
          <cell r="B6" t="str">
            <v xml:space="preserve">Guapimirim </v>
          </cell>
          <cell r="C6">
            <v>2</v>
          </cell>
          <cell r="D6">
            <v>164</v>
          </cell>
          <cell r="E6">
            <v>447</v>
          </cell>
          <cell r="F6">
            <v>145</v>
          </cell>
          <cell r="G6">
            <v>467</v>
          </cell>
          <cell r="H6">
            <v>107</v>
          </cell>
        </row>
        <row r="7">
          <cell r="B7" t="str">
            <v>Itaboraí</v>
          </cell>
          <cell r="C7">
            <v>24</v>
          </cell>
          <cell r="D7">
            <v>404</v>
          </cell>
          <cell r="E7">
            <v>1931</v>
          </cell>
          <cell r="F7">
            <v>606</v>
          </cell>
          <cell r="G7">
            <v>1879</v>
          </cell>
          <cell r="H7">
            <v>153</v>
          </cell>
        </row>
        <row r="8">
          <cell r="B8" t="str">
            <v>Magé</v>
          </cell>
          <cell r="C8">
            <v>5</v>
          </cell>
          <cell r="D8">
            <v>466</v>
          </cell>
          <cell r="E8">
            <v>1987</v>
          </cell>
          <cell r="F8">
            <v>538</v>
          </cell>
          <cell r="G8">
            <v>2475</v>
          </cell>
          <cell r="H8">
            <v>193</v>
          </cell>
        </row>
        <row r="9">
          <cell r="B9" t="str">
            <v>Maricá</v>
          </cell>
          <cell r="C9">
            <v>7</v>
          </cell>
          <cell r="D9">
            <v>268</v>
          </cell>
          <cell r="E9">
            <v>1101</v>
          </cell>
          <cell r="F9">
            <v>335</v>
          </cell>
          <cell r="G9">
            <v>1208</v>
          </cell>
          <cell r="H9">
            <v>78</v>
          </cell>
        </row>
        <row r="10">
          <cell r="B10" t="str">
            <v>Niterói</v>
          </cell>
          <cell r="C10">
            <v>39</v>
          </cell>
          <cell r="D10">
            <v>1750</v>
          </cell>
          <cell r="E10">
            <v>7538</v>
          </cell>
          <cell r="F10">
            <v>3402</v>
          </cell>
          <cell r="G10">
            <v>17202</v>
          </cell>
          <cell r="H10">
            <v>2241</v>
          </cell>
        </row>
        <row r="11">
          <cell r="B11" t="str">
            <v>Rio Bonito</v>
          </cell>
          <cell r="C11">
            <v>12</v>
          </cell>
          <cell r="D11">
            <v>334</v>
          </cell>
          <cell r="E11">
            <v>1461</v>
          </cell>
          <cell r="F11">
            <v>477</v>
          </cell>
          <cell r="G11">
            <v>1429</v>
          </cell>
          <cell r="H11">
            <v>183</v>
          </cell>
        </row>
        <row r="12">
          <cell r="B12" t="str">
            <v>São Gonçalo</v>
          </cell>
          <cell r="C12">
            <v>36</v>
          </cell>
          <cell r="D12">
            <v>1439</v>
          </cell>
          <cell r="E12">
            <v>8109</v>
          </cell>
          <cell r="F12">
            <v>3064</v>
          </cell>
          <cell r="G12">
            <v>12121</v>
          </cell>
          <cell r="H12">
            <v>1012</v>
          </cell>
        </row>
        <row r="13">
          <cell r="B13" t="str">
            <v>Silva Jardim</v>
          </cell>
          <cell r="C13">
            <v>2</v>
          </cell>
          <cell r="D13">
            <v>49</v>
          </cell>
          <cell r="E13">
            <v>120</v>
          </cell>
          <cell r="F13">
            <v>39</v>
          </cell>
          <cell r="G13">
            <v>139</v>
          </cell>
          <cell r="H13">
            <v>10</v>
          </cell>
        </row>
        <row r="14">
          <cell r="B14" t="str">
            <v>Tanguá</v>
          </cell>
          <cell r="C14">
            <v>0</v>
          </cell>
          <cell r="D14">
            <v>53</v>
          </cell>
          <cell r="E14">
            <v>284</v>
          </cell>
          <cell r="F14">
            <v>34</v>
          </cell>
          <cell r="G14">
            <v>151</v>
          </cell>
          <cell r="H14">
            <v>18</v>
          </cell>
        </row>
        <row r="18">
          <cell r="C18" t="str">
            <v>Masculino</v>
          </cell>
          <cell r="D18" t="str">
            <v>Feminino</v>
          </cell>
        </row>
        <row r="19">
          <cell r="B19" t="str">
            <v>Cachoeiras de Macacu</v>
          </cell>
          <cell r="C19">
            <v>920</v>
          </cell>
          <cell r="D19">
            <v>537</v>
          </cell>
        </row>
        <row r="20">
          <cell r="B20" t="str">
            <v>Casimiro de Abreu</v>
          </cell>
          <cell r="C20">
            <v>831</v>
          </cell>
          <cell r="D20">
            <v>486</v>
          </cell>
        </row>
        <row r="21">
          <cell r="B21" t="str">
            <v xml:space="preserve">Guapimirim </v>
          </cell>
          <cell r="C21">
            <v>866</v>
          </cell>
          <cell r="D21">
            <v>466</v>
          </cell>
        </row>
        <row r="22">
          <cell r="B22" t="str">
            <v>Itaboraí</v>
          </cell>
          <cell r="C22">
            <v>3262</v>
          </cell>
          <cell r="D22">
            <v>1735</v>
          </cell>
        </row>
        <row r="23">
          <cell r="B23" t="str">
            <v>Magé</v>
          </cell>
          <cell r="C23">
            <v>3272</v>
          </cell>
          <cell r="D23">
            <v>2392</v>
          </cell>
        </row>
        <row r="24">
          <cell r="B24" t="str">
            <v>Maricá</v>
          </cell>
          <cell r="C24">
            <v>1919</v>
          </cell>
          <cell r="D24">
            <v>1078</v>
          </cell>
        </row>
        <row r="25">
          <cell r="B25" t="str">
            <v>Niterói</v>
          </cell>
          <cell r="C25">
            <v>18658</v>
          </cell>
          <cell r="D25">
            <v>13514</v>
          </cell>
        </row>
        <row r="26">
          <cell r="B26" t="str">
            <v>Rio Bonito</v>
          </cell>
          <cell r="C26">
            <v>2422</v>
          </cell>
          <cell r="D26">
            <v>1474</v>
          </cell>
        </row>
        <row r="27">
          <cell r="B27" t="str">
            <v>São Gonçalo</v>
          </cell>
          <cell r="C27">
            <v>16576</v>
          </cell>
          <cell r="D27">
            <v>9205</v>
          </cell>
        </row>
        <row r="28">
          <cell r="B28" t="str">
            <v>Silva Jardim</v>
          </cell>
          <cell r="C28">
            <v>260</v>
          </cell>
          <cell r="D28">
            <v>99</v>
          </cell>
        </row>
        <row r="29">
          <cell r="B29" t="str">
            <v>Tanguá</v>
          </cell>
          <cell r="C29">
            <v>333</v>
          </cell>
          <cell r="D29">
            <v>207</v>
          </cell>
        </row>
        <row r="33">
          <cell r="C33" t="str">
            <v>Até  17 anos</v>
          </cell>
          <cell r="D33" t="str">
            <v>De 18 a 24</v>
          </cell>
          <cell r="E33" t="str">
            <v>De 25 a 29</v>
          </cell>
          <cell r="F33" t="str">
            <v>De 30 a 39</v>
          </cell>
          <cell r="G33" t="str">
            <v>De 40 a 49</v>
          </cell>
          <cell r="H33" t="str">
            <v>De 50 a 64</v>
          </cell>
          <cell r="I33" t="str">
            <v>65 ou mais</v>
          </cell>
        </row>
        <row r="34">
          <cell r="B34" t="str">
            <v>Cachoeiras de Macacu</v>
          </cell>
          <cell r="C34">
            <v>15</v>
          </cell>
          <cell r="D34">
            <v>422</v>
          </cell>
          <cell r="E34">
            <v>345</v>
          </cell>
          <cell r="F34">
            <v>397</v>
          </cell>
          <cell r="G34">
            <v>185</v>
          </cell>
          <cell r="H34">
            <v>86</v>
          </cell>
          <cell r="I34">
            <v>6</v>
          </cell>
        </row>
        <row r="35">
          <cell r="B35" t="str">
            <v>Casimiro de Abreu</v>
          </cell>
          <cell r="C35">
            <v>24</v>
          </cell>
          <cell r="D35">
            <v>423</v>
          </cell>
          <cell r="E35">
            <v>310</v>
          </cell>
          <cell r="F35">
            <v>303</v>
          </cell>
          <cell r="G35">
            <v>167</v>
          </cell>
          <cell r="H35">
            <v>80</v>
          </cell>
          <cell r="I35">
            <v>10</v>
          </cell>
        </row>
        <row r="36">
          <cell r="B36" t="str">
            <v xml:space="preserve">Guapimirim </v>
          </cell>
          <cell r="C36">
            <v>7</v>
          </cell>
          <cell r="D36">
            <v>363</v>
          </cell>
          <cell r="E36">
            <v>345</v>
          </cell>
          <cell r="F36">
            <v>362</v>
          </cell>
          <cell r="G36">
            <v>162</v>
          </cell>
          <cell r="H36">
            <v>88</v>
          </cell>
          <cell r="I36">
            <v>5</v>
          </cell>
        </row>
        <row r="37">
          <cell r="B37" t="str">
            <v>Itaboraí</v>
          </cell>
          <cell r="C37">
            <v>16</v>
          </cell>
          <cell r="D37">
            <v>1339</v>
          </cell>
          <cell r="E37">
            <v>1149</v>
          </cell>
          <cell r="F37">
            <v>1370</v>
          </cell>
          <cell r="G37">
            <v>752</v>
          </cell>
          <cell r="H37">
            <v>355</v>
          </cell>
          <cell r="I37">
            <v>16</v>
          </cell>
        </row>
        <row r="38">
          <cell r="B38" t="str">
            <v>Magé</v>
          </cell>
          <cell r="C38">
            <v>14</v>
          </cell>
          <cell r="D38">
            <v>1546</v>
          </cell>
          <cell r="E38">
            <v>1345</v>
          </cell>
          <cell r="F38">
            <v>1606</v>
          </cell>
          <cell r="G38">
            <v>816</v>
          </cell>
          <cell r="H38">
            <v>327</v>
          </cell>
          <cell r="I38">
            <v>10</v>
          </cell>
        </row>
        <row r="39">
          <cell r="B39" t="str">
            <v>Maricá</v>
          </cell>
          <cell r="C39">
            <v>18</v>
          </cell>
          <cell r="D39">
            <v>872</v>
          </cell>
          <cell r="E39">
            <v>646</v>
          </cell>
          <cell r="F39">
            <v>803</v>
          </cell>
          <cell r="G39">
            <v>446</v>
          </cell>
          <cell r="H39">
            <v>203</v>
          </cell>
          <cell r="I39">
            <v>9</v>
          </cell>
        </row>
        <row r="40">
          <cell r="B40" t="str">
            <v>Niterói</v>
          </cell>
          <cell r="C40">
            <v>177</v>
          </cell>
          <cell r="D40">
            <v>8891</v>
          </cell>
          <cell r="E40">
            <v>7288</v>
          </cell>
          <cell r="F40">
            <v>8351</v>
          </cell>
          <cell r="G40">
            <v>5007</v>
          </cell>
          <cell r="H40">
            <v>2307</v>
          </cell>
          <cell r="I40">
            <v>151</v>
          </cell>
        </row>
        <row r="41">
          <cell r="B41" t="str">
            <v>Rio Bonito</v>
          </cell>
          <cell r="C41">
            <v>15</v>
          </cell>
          <cell r="D41">
            <v>1001</v>
          </cell>
          <cell r="E41">
            <v>837</v>
          </cell>
          <cell r="F41">
            <v>1075</v>
          </cell>
          <cell r="G41">
            <v>684</v>
          </cell>
          <cell r="H41">
            <v>318</v>
          </cell>
          <cell r="I41">
            <v>21</v>
          </cell>
        </row>
        <row r="42">
          <cell r="B42" t="str">
            <v>São Gonçalo</v>
          </cell>
          <cell r="C42">
            <v>191</v>
          </cell>
          <cell r="D42">
            <v>6401</v>
          </cell>
          <cell r="E42">
            <v>5545</v>
          </cell>
          <cell r="F42">
            <v>7294</v>
          </cell>
          <cell r="G42">
            <v>4359</v>
          </cell>
          <cell r="H42">
            <v>1899</v>
          </cell>
          <cell r="I42">
            <v>92</v>
          </cell>
        </row>
        <row r="43">
          <cell r="B43" t="str">
            <v>Silva Jardim</v>
          </cell>
          <cell r="C43">
            <v>7</v>
          </cell>
          <cell r="D43">
            <v>104</v>
          </cell>
          <cell r="E43">
            <v>104</v>
          </cell>
          <cell r="F43">
            <v>81</v>
          </cell>
          <cell r="G43">
            <v>46</v>
          </cell>
          <cell r="H43">
            <v>17</v>
          </cell>
          <cell r="I43">
            <v>0</v>
          </cell>
        </row>
        <row r="44">
          <cell r="B44" t="str">
            <v>Tanguá</v>
          </cell>
          <cell r="C44">
            <v>4</v>
          </cell>
          <cell r="D44">
            <v>151</v>
          </cell>
          <cell r="E44">
            <v>137</v>
          </cell>
          <cell r="F44">
            <v>134</v>
          </cell>
          <cell r="G44">
            <v>68</v>
          </cell>
          <cell r="H44">
            <v>42</v>
          </cell>
          <cell r="I44">
            <v>4</v>
          </cell>
        </row>
        <row r="64">
          <cell r="C64">
            <v>2007</v>
          </cell>
          <cell r="D64">
            <v>2008</v>
          </cell>
          <cell r="E64">
            <v>2009</v>
          </cell>
        </row>
        <row r="65">
          <cell r="B65" t="str">
            <v>Cachoeiras de Macacu</v>
          </cell>
          <cell r="C65">
            <v>1457</v>
          </cell>
          <cell r="D65">
            <v>1490</v>
          </cell>
          <cell r="E65">
            <v>1730</v>
          </cell>
        </row>
        <row r="66">
          <cell r="B66" t="str">
            <v>Casimiro de Abreu</v>
          </cell>
          <cell r="C66">
            <v>1317</v>
          </cell>
          <cell r="D66">
            <v>1350</v>
          </cell>
          <cell r="E66">
            <v>1361</v>
          </cell>
        </row>
        <row r="67">
          <cell r="B67" t="str">
            <v>Guapimirim</v>
          </cell>
          <cell r="C67">
            <v>1332</v>
          </cell>
          <cell r="D67">
            <v>1402</v>
          </cell>
          <cell r="E67">
            <v>1196</v>
          </cell>
        </row>
        <row r="68">
          <cell r="B68" t="str">
            <v>Itaboraí</v>
          </cell>
          <cell r="C68">
            <v>4997</v>
          </cell>
          <cell r="D68">
            <v>5364</v>
          </cell>
          <cell r="E68">
            <v>6153</v>
          </cell>
        </row>
        <row r="69">
          <cell r="B69" t="str">
            <v>Magé</v>
          </cell>
          <cell r="C69">
            <v>5664</v>
          </cell>
          <cell r="D69">
            <v>5771</v>
          </cell>
          <cell r="E69">
            <v>5426</v>
          </cell>
        </row>
        <row r="70">
          <cell r="B70" t="str">
            <v>Maricá</v>
          </cell>
          <cell r="C70">
            <v>2997</v>
          </cell>
          <cell r="D70">
            <v>3216</v>
          </cell>
          <cell r="E70">
            <v>3183</v>
          </cell>
        </row>
        <row r="71">
          <cell r="B71" t="str">
            <v>Niterói</v>
          </cell>
          <cell r="C71">
            <v>32172</v>
          </cell>
          <cell r="D71">
            <v>33912</v>
          </cell>
          <cell r="E71">
            <v>34915</v>
          </cell>
        </row>
        <row r="72">
          <cell r="B72" t="str">
            <v>Rio Bonito</v>
          </cell>
          <cell r="C72">
            <v>3896</v>
          </cell>
          <cell r="D72">
            <v>3797</v>
          </cell>
          <cell r="E72">
            <v>3577</v>
          </cell>
        </row>
        <row r="73">
          <cell r="B73" t="str">
            <v>São Gonçalo</v>
          </cell>
          <cell r="C73">
            <v>25781</v>
          </cell>
          <cell r="D73">
            <v>26394</v>
          </cell>
          <cell r="E73">
            <v>27014</v>
          </cell>
        </row>
        <row r="74">
          <cell r="B74" t="str">
            <v>Silva Jardim</v>
          </cell>
          <cell r="C74">
            <v>359</v>
          </cell>
          <cell r="D74">
            <v>331</v>
          </cell>
          <cell r="E74">
            <v>412</v>
          </cell>
        </row>
        <row r="75">
          <cell r="B75" t="str">
            <v>Tanguá</v>
          </cell>
          <cell r="C75">
            <v>540</v>
          </cell>
          <cell r="D75">
            <v>590</v>
          </cell>
          <cell r="E75">
            <v>645</v>
          </cell>
        </row>
        <row r="79">
          <cell r="B79" t="str">
            <v>Analfabeto</v>
          </cell>
          <cell r="C79" t="str">
            <v>Fundamental I</v>
          </cell>
          <cell r="D79" t="str">
            <v>Fundamental II</v>
          </cell>
          <cell r="E79" t="str">
            <v>Médio Incomp.</v>
          </cell>
          <cell r="F79" t="str">
            <v>Médio Comp.</v>
          </cell>
          <cell r="G79" t="str">
            <v>Superior e mais</v>
          </cell>
        </row>
        <row r="80">
          <cell r="A80">
            <v>2007</v>
          </cell>
          <cell r="B80">
            <v>138</v>
          </cell>
          <cell r="C80">
            <v>5242</v>
          </cell>
          <cell r="D80">
            <v>23924</v>
          </cell>
          <cell r="E80">
            <v>9102</v>
          </cell>
          <cell r="F80">
            <v>38012</v>
          </cell>
          <cell r="G80">
            <v>4094</v>
          </cell>
        </row>
        <row r="81">
          <cell r="A81">
            <v>2008</v>
          </cell>
          <cell r="B81">
            <v>114</v>
          </cell>
          <cell r="C81">
            <v>4546</v>
          </cell>
          <cell r="D81">
            <v>22979</v>
          </cell>
          <cell r="E81">
            <v>9524</v>
          </cell>
          <cell r="F81">
            <v>41988</v>
          </cell>
          <cell r="G81">
            <v>4466</v>
          </cell>
        </row>
        <row r="82">
          <cell r="A82">
            <v>2009</v>
          </cell>
          <cell r="B82">
            <v>105</v>
          </cell>
          <cell r="C82">
            <v>4212</v>
          </cell>
          <cell r="D82">
            <v>22148</v>
          </cell>
          <cell r="E82">
            <v>8937</v>
          </cell>
          <cell r="F82">
            <v>45648</v>
          </cell>
          <cell r="G82">
            <v>4630</v>
          </cell>
        </row>
        <row r="99">
          <cell r="B99" t="str">
            <v>Masculino</v>
          </cell>
          <cell r="C99" t="str">
            <v>Feminino</v>
          </cell>
        </row>
        <row r="100">
          <cell r="A100">
            <v>2007</v>
          </cell>
          <cell r="B100">
            <v>49319</v>
          </cell>
          <cell r="C100">
            <v>31193</v>
          </cell>
        </row>
        <row r="101">
          <cell r="A101">
            <v>2008</v>
          </cell>
          <cell r="B101">
            <v>50477</v>
          </cell>
          <cell r="C101">
            <v>33140</v>
          </cell>
        </row>
        <row r="102">
          <cell r="A102">
            <v>2009</v>
          </cell>
          <cell r="B102">
            <v>51056</v>
          </cell>
          <cell r="C102">
            <v>34556</v>
          </cell>
        </row>
        <row r="113">
          <cell r="B113" t="str">
            <v>Até  17 anos</v>
          </cell>
          <cell r="C113" t="str">
            <v>De 18 a 24</v>
          </cell>
          <cell r="D113" t="str">
            <v>De 25 a 29</v>
          </cell>
          <cell r="E113" t="str">
            <v>De 30 a 39</v>
          </cell>
          <cell r="F113" t="str">
            <v>De 40 a 49</v>
          </cell>
          <cell r="G113" t="str">
            <v>De 50 a 64</v>
          </cell>
          <cell r="H113" t="str">
            <v>65 ou mais</v>
          </cell>
        </row>
        <row r="114">
          <cell r="A114">
            <v>2007</v>
          </cell>
          <cell r="B114">
            <v>488</v>
          </cell>
          <cell r="C114">
            <v>21513</v>
          </cell>
          <cell r="D114">
            <v>18051</v>
          </cell>
          <cell r="E114">
            <v>21776</v>
          </cell>
          <cell r="F114">
            <v>12692</v>
          </cell>
          <cell r="G114">
            <v>5722</v>
          </cell>
          <cell r="H114">
            <v>324</v>
          </cell>
        </row>
        <row r="115">
          <cell r="A115">
            <v>2008</v>
          </cell>
          <cell r="B115">
            <v>496</v>
          </cell>
          <cell r="C115">
            <v>22168</v>
          </cell>
          <cell r="D115">
            <v>18365</v>
          </cell>
          <cell r="E115">
            <v>22809</v>
          </cell>
          <cell r="F115">
            <v>13310</v>
          </cell>
          <cell r="G115">
            <v>6129</v>
          </cell>
          <cell r="H115">
            <v>343</v>
          </cell>
        </row>
        <row r="116">
          <cell r="A116">
            <v>2009</v>
          </cell>
          <cell r="B116">
            <v>515</v>
          </cell>
          <cell r="C116">
            <v>22315</v>
          </cell>
          <cell r="D116">
            <v>18192</v>
          </cell>
          <cell r="E116">
            <v>23935</v>
          </cell>
          <cell r="F116">
            <v>13631</v>
          </cell>
          <cell r="G116">
            <v>6702</v>
          </cell>
          <cell r="H116">
            <v>322</v>
          </cell>
        </row>
        <row r="132">
          <cell r="B132" t="str">
            <v>Até 1 salário mínimo</v>
          </cell>
          <cell r="C132" t="str">
            <v>De 1,01 a 3,00</v>
          </cell>
          <cell r="D132" t="str">
            <v>De 3,01 a 7,00</v>
          </cell>
          <cell r="E132" t="str">
            <v>De 7,01 a 10,00</v>
          </cell>
          <cell r="F132" t="str">
            <v>Mais de 10</v>
          </cell>
        </row>
        <row r="133">
          <cell r="A133">
            <v>2007</v>
          </cell>
          <cell r="B133">
            <v>1907</v>
          </cell>
          <cell r="C133">
            <v>72133</v>
          </cell>
          <cell r="D133">
            <v>5362</v>
          </cell>
          <cell r="E133">
            <v>565</v>
          </cell>
          <cell r="F133">
            <v>328</v>
          </cell>
        </row>
        <row r="134">
          <cell r="A134">
            <v>2008</v>
          </cell>
          <cell r="B134">
            <v>1961</v>
          </cell>
          <cell r="C134">
            <v>74972</v>
          </cell>
          <cell r="D134">
            <v>5769</v>
          </cell>
          <cell r="E134">
            <v>567</v>
          </cell>
          <cell r="F134">
            <v>333</v>
          </cell>
        </row>
        <row r="135">
          <cell r="A135">
            <v>2009</v>
          </cell>
          <cell r="B135">
            <v>2004</v>
          </cell>
          <cell r="C135">
            <v>77514</v>
          </cell>
          <cell r="D135">
            <v>5286</v>
          </cell>
          <cell r="E135">
            <v>475</v>
          </cell>
          <cell r="F135">
            <v>316</v>
          </cell>
        </row>
      </sheetData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dmitidos"/>
      <sheetName val="Desligados"/>
      <sheetName val="SALDO 2010 Comperj"/>
      <sheetName val="Admitidos Norte"/>
      <sheetName val="SALDO 2010 Norte"/>
    </sheetNames>
    <sheetDataSet>
      <sheetData sheetId="0" refreshError="1"/>
      <sheetData sheetId="1" refreshError="1"/>
      <sheetData sheetId="2">
        <row r="17">
          <cell r="C17" t="str">
            <v>Admitidos</v>
          </cell>
          <cell r="D17" t="str">
            <v>Desligados</v>
          </cell>
          <cell r="E17" t="str">
            <v>Saldo</v>
          </cell>
        </row>
        <row r="18">
          <cell r="B18" t="str">
            <v>Janeiro</v>
          </cell>
          <cell r="C18">
            <v>11037</v>
          </cell>
          <cell r="D18">
            <v>11582</v>
          </cell>
          <cell r="E18">
            <v>-545</v>
          </cell>
        </row>
        <row r="19">
          <cell r="B19" t="str">
            <v>Fevereiro</v>
          </cell>
          <cell r="C19">
            <v>10541</v>
          </cell>
          <cell r="D19">
            <v>10898</v>
          </cell>
          <cell r="E19">
            <v>-357</v>
          </cell>
        </row>
        <row r="20">
          <cell r="B20" t="str">
            <v>Março</v>
          </cell>
          <cell r="C20">
            <v>13382</v>
          </cell>
          <cell r="D20">
            <v>12215</v>
          </cell>
          <cell r="E20">
            <v>1167</v>
          </cell>
        </row>
        <row r="21">
          <cell r="B21" t="str">
            <v>Abril</v>
          </cell>
          <cell r="C21">
            <v>11024</v>
          </cell>
          <cell r="D21">
            <v>10768</v>
          </cell>
          <cell r="E21">
            <v>256</v>
          </cell>
        </row>
        <row r="22">
          <cell r="B22" t="str">
            <v>Maio</v>
          </cell>
          <cell r="C22">
            <v>12327</v>
          </cell>
          <cell r="D22">
            <v>11185</v>
          </cell>
          <cell r="E22">
            <v>1142</v>
          </cell>
        </row>
        <row r="23">
          <cell r="B23" t="str">
            <v>Junho</v>
          </cell>
          <cell r="C23">
            <v>12435</v>
          </cell>
          <cell r="D23">
            <v>10379</v>
          </cell>
          <cell r="E23">
            <v>2056</v>
          </cell>
        </row>
        <row r="24">
          <cell r="B24" t="str">
            <v>Julho</v>
          </cell>
          <cell r="C24">
            <v>12525</v>
          </cell>
          <cell r="D24">
            <v>12414</v>
          </cell>
          <cell r="E24">
            <v>111</v>
          </cell>
        </row>
        <row r="25">
          <cell r="B25" t="str">
            <v>Agosto</v>
          </cell>
          <cell r="C25">
            <v>13507</v>
          </cell>
          <cell r="D25">
            <v>11268</v>
          </cell>
          <cell r="E25">
            <v>2239</v>
          </cell>
        </row>
        <row r="26">
          <cell r="B26" t="str">
            <v>Setembro</v>
          </cell>
          <cell r="C26">
            <v>13449</v>
          </cell>
          <cell r="D26">
            <v>11698</v>
          </cell>
          <cell r="E26">
            <v>1751</v>
          </cell>
        </row>
        <row r="27">
          <cell r="B27" t="str">
            <v>Outubro</v>
          </cell>
          <cell r="C27">
            <v>13221</v>
          </cell>
          <cell r="D27">
            <v>12026</v>
          </cell>
          <cell r="E27">
            <v>1195</v>
          </cell>
        </row>
        <row r="28">
          <cell r="B28" t="str">
            <v>Novembro</v>
          </cell>
          <cell r="C28">
            <v>13495</v>
          </cell>
          <cell r="D28">
            <v>10544</v>
          </cell>
          <cell r="E28">
            <v>2951</v>
          </cell>
        </row>
        <row r="29">
          <cell r="B29" t="str">
            <v>Dezembro</v>
          </cell>
          <cell r="C29">
            <v>12335</v>
          </cell>
          <cell r="D29">
            <v>12364</v>
          </cell>
          <cell r="E29">
            <v>-29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sgt.caged.gov.br/XOLAPW.dll/pamTablePM?pr=2.868.636&amp;tr=12.364&amp;et=00:00&amp;ob=MUN330430_FRQ" TargetMode="External"/><Relationship Id="rId13" Type="http://schemas.openxmlformats.org/officeDocument/2006/relationships/hyperlink" Target="http://sgt.caged.gov.br/XOLAPW.dll/pamTablePM?pr=2.868.636&amp;tr=7.299&amp;et=00:00&amp;ob=EXTR_MINERAL_FRQ" TargetMode="External"/><Relationship Id="rId18" Type="http://schemas.openxmlformats.org/officeDocument/2006/relationships/hyperlink" Target="http://sgt.caged.gov.br/XOLAPW.dll/pamTablePM?pr=2.868.636&amp;tr=7.299&amp;et=00:00&amp;ob=SERVICOS_FRQ" TargetMode="External"/><Relationship Id="rId26" Type="http://schemas.openxmlformats.org/officeDocument/2006/relationships/hyperlink" Target="http://sgt.caged.gov.br/XOLAPW.dll/pamTablePM?pr=2.868.636&amp;tr=7.299&amp;et=00:00&amp;ob=SERVICOS_FRQ" TargetMode="External"/><Relationship Id="rId3" Type="http://schemas.openxmlformats.org/officeDocument/2006/relationships/hyperlink" Target="http://sgt.caged.gov.br/XOLAPW.dll/pamTablePM?pr=2.868.636&amp;tr=12.364&amp;et=00:00&amp;ob=MUN330185_FRQ" TargetMode="External"/><Relationship Id="rId21" Type="http://schemas.openxmlformats.org/officeDocument/2006/relationships/hyperlink" Target="http://sgt.caged.gov.br/XOLAPW.dll/pamTablePM?pr=2.868.636&amp;tr=7.299&amp;et=00:00&amp;ob=EXTR_MINERAL_FRQ" TargetMode="External"/><Relationship Id="rId7" Type="http://schemas.openxmlformats.org/officeDocument/2006/relationships/hyperlink" Target="http://sgt.caged.gov.br/XOLAPW.dll/pamTablePM?pr=2.868.636&amp;tr=12.364&amp;et=00:00&amp;ob=MUN330330_FRQ" TargetMode="External"/><Relationship Id="rId12" Type="http://schemas.openxmlformats.org/officeDocument/2006/relationships/hyperlink" Target="http://sgt.caged.gov.br/XOLAPW.dll/pamTablePM?pr=2.868.636&amp;tr=12.364&amp;et=00:00&amp;ob=FRQ" TargetMode="External"/><Relationship Id="rId17" Type="http://schemas.openxmlformats.org/officeDocument/2006/relationships/hyperlink" Target="http://sgt.caged.gov.br/XOLAPW.dll/pamTablePM?pr=2.868.636&amp;tr=7.299&amp;et=00:00&amp;ob=COMERCIO_FRQ" TargetMode="External"/><Relationship Id="rId25" Type="http://schemas.openxmlformats.org/officeDocument/2006/relationships/hyperlink" Target="http://sgt.caged.gov.br/XOLAPW.dll/pamTablePM?pr=2.868.636&amp;tr=7.299&amp;et=00:00&amp;ob=COMERCIO_FRQ" TargetMode="External"/><Relationship Id="rId2" Type="http://schemas.openxmlformats.org/officeDocument/2006/relationships/hyperlink" Target="http://sgt.caged.gov.br/XOLAPW.dll/pamTablePM?pr=2.868.636&amp;tr=12.364&amp;et=00:00&amp;ob=MUN330130_FRQ" TargetMode="External"/><Relationship Id="rId16" Type="http://schemas.openxmlformats.org/officeDocument/2006/relationships/hyperlink" Target="http://sgt.caged.gov.br/XOLAPW.dll/pamTablePM?pr=2.868.636&amp;tr=7.299&amp;et=00:00&amp;ob=CONSTR_CIVIL_FRQ" TargetMode="External"/><Relationship Id="rId20" Type="http://schemas.openxmlformats.org/officeDocument/2006/relationships/hyperlink" Target="http://sgt.caged.gov.br/XOLAPW.dll/pamTablePM?pr=2.868.636&amp;tr=7.299&amp;et=00:00&amp;ob=AGROPECUARIA_FRQ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sgt.caged.gov.br/XOLAPW.dll/pamTablePM?pr=2.868.636&amp;tr=12.364&amp;et=00:00&amp;ob=MUN330080_FRQ" TargetMode="External"/><Relationship Id="rId6" Type="http://schemas.openxmlformats.org/officeDocument/2006/relationships/hyperlink" Target="http://sgt.caged.gov.br/XOLAPW.dll/pamTablePM?pr=2.868.636&amp;tr=12.364&amp;et=00:00&amp;ob=MUN330270_FRQ" TargetMode="External"/><Relationship Id="rId11" Type="http://schemas.openxmlformats.org/officeDocument/2006/relationships/hyperlink" Target="http://sgt.caged.gov.br/XOLAPW.dll/pamTablePM?pr=2.868.636&amp;tr=12.364&amp;et=00:00&amp;ob=MUN330575_FRQ" TargetMode="External"/><Relationship Id="rId24" Type="http://schemas.openxmlformats.org/officeDocument/2006/relationships/hyperlink" Target="http://sgt.caged.gov.br/XOLAPW.dll/pamTablePM?pr=2.868.636&amp;tr=7.299&amp;et=00:00&amp;ob=CONSTR_CIVIL_FRQ" TargetMode="External"/><Relationship Id="rId5" Type="http://schemas.openxmlformats.org/officeDocument/2006/relationships/hyperlink" Target="http://sgt.caged.gov.br/XOLAPW.dll/pamTablePM?pr=2.868.636&amp;tr=12.364&amp;et=00:00&amp;ob=MUN330250_FRQ" TargetMode="External"/><Relationship Id="rId15" Type="http://schemas.openxmlformats.org/officeDocument/2006/relationships/hyperlink" Target="http://sgt.caged.gov.br/XOLAPW.dll/pamTablePM?pr=2.868.636&amp;tr=7.299&amp;et=00:00&amp;ob=SERV_IND_UP_FRQ" TargetMode="External"/><Relationship Id="rId23" Type="http://schemas.openxmlformats.org/officeDocument/2006/relationships/hyperlink" Target="http://sgt.caged.gov.br/XOLAPW.dll/pamTablePM?pr=2.868.636&amp;tr=7.299&amp;et=00:00&amp;ob=SERV_IND_UP_FRQ" TargetMode="External"/><Relationship Id="rId28" Type="http://schemas.openxmlformats.org/officeDocument/2006/relationships/hyperlink" Target="http://sgt.caged.gov.br/XOLAPW.dll/pamTablePM?pr=2.868.636&amp;tr=7.299&amp;et=00:00&amp;ob=AGROPECUARIA_FRQ" TargetMode="External"/><Relationship Id="rId10" Type="http://schemas.openxmlformats.org/officeDocument/2006/relationships/hyperlink" Target="http://sgt.caged.gov.br/XOLAPW.dll/pamTablePM?pr=2.868.636&amp;tr=12.364&amp;et=00:00&amp;ob=MUN330560_FRQ" TargetMode="External"/><Relationship Id="rId19" Type="http://schemas.openxmlformats.org/officeDocument/2006/relationships/hyperlink" Target="http://sgt.caged.gov.br/XOLAPW.dll/pamTablePM?pr=2.868.636&amp;tr=7.299&amp;et=00:00&amp;ob=ADM_PUBLICA_FRQ" TargetMode="External"/><Relationship Id="rId4" Type="http://schemas.openxmlformats.org/officeDocument/2006/relationships/hyperlink" Target="http://sgt.caged.gov.br/XOLAPW.dll/pamTablePM?pr=2.868.636&amp;tr=12.364&amp;et=00:00&amp;ob=MUN330190_FRQ" TargetMode="External"/><Relationship Id="rId9" Type="http://schemas.openxmlformats.org/officeDocument/2006/relationships/hyperlink" Target="http://sgt.caged.gov.br/XOLAPW.dll/pamTablePM?pr=2.868.636&amp;tr=12.364&amp;et=00:00&amp;ob=MUN330490_FRQ" TargetMode="External"/><Relationship Id="rId14" Type="http://schemas.openxmlformats.org/officeDocument/2006/relationships/hyperlink" Target="http://sgt.caged.gov.br/XOLAPW.dll/pamTablePM?pr=2.868.636&amp;tr=7.299&amp;et=00:00&amp;ob=IND_TRANSF_FRQ" TargetMode="External"/><Relationship Id="rId22" Type="http://schemas.openxmlformats.org/officeDocument/2006/relationships/hyperlink" Target="http://sgt.caged.gov.br/XOLAPW.dll/pamTablePM?pr=2.868.636&amp;tr=7.299&amp;et=00:00&amp;ob=IND_TRANSF_FRQ" TargetMode="External"/><Relationship Id="rId27" Type="http://schemas.openxmlformats.org/officeDocument/2006/relationships/hyperlink" Target="http://sgt.caged.gov.br/XOLAPW.dll/pamTablePM?pr=2.868.636&amp;tr=7.299&amp;et=00:00&amp;ob=ADM_PUBLICA_FRQ" TargetMode="External"/><Relationship Id="rId30" Type="http://schemas.openxmlformats.org/officeDocument/2006/relationships/drawing" Target="../drawings/drawing1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I12" sqref="I12"/>
    </sheetView>
  </sheetViews>
  <sheetFormatPr defaultRowHeight="15.75"/>
  <cols>
    <col min="1" max="1" width="37.28515625" style="1" customWidth="1"/>
    <col min="2" max="2" width="1.42578125" style="1" customWidth="1"/>
    <col min="3" max="3" width="13.28515625" style="1" customWidth="1"/>
    <col min="4" max="4" width="1.7109375" style="1" customWidth="1"/>
    <col min="5" max="5" width="13.85546875" style="1" customWidth="1"/>
    <col min="6" max="6" width="1.7109375" style="1" customWidth="1"/>
    <col min="7" max="7" width="12.85546875" style="1" customWidth="1"/>
    <col min="8" max="16384" width="9.140625" style="1"/>
  </cols>
  <sheetData>
    <row r="1" spans="1:7" ht="16.5" thickBot="1"/>
    <row r="2" spans="1:7" ht="17.25" thickTop="1" thickBot="1">
      <c r="A2" s="88" t="s">
        <v>0</v>
      </c>
      <c r="B2" s="2"/>
      <c r="C2" s="90" t="s">
        <v>1</v>
      </c>
      <c r="D2" s="90"/>
      <c r="E2" s="90"/>
      <c r="F2" s="90"/>
      <c r="G2" s="90"/>
    </row>
    <row r="3" spans="1:7" ht="16.5" thickBot="1">
      <c r="A3" s="89"/>
      <c r="B3" s="3"/>
      <c r="C3" s="4">
        <v>2000</v>
      </c>
      <c r="D3" s="5"/>
      <c r="E3" s="6">
        <v>2010</v>
      </c>
      <c r="F3" s="7"/>
      <c r="G3" s="6" t="s">
        <v>2</v>
      </c>
    </row>
    <row r="4" spans="1:7">
      <c r="A4" s="1" t="s">
        <v>3</v>
      </c>
      <c r="B4" s="5"/>
      <c r="C4" s="8">
        <v>48543</v>
      </c>
      <c r="D4" s="9"/>
      <c r="E4" s="8">
        <v>54370</v>
      </c>
      <c r="F4" s="9"/>
      <c r="G4" s="1">
        <v>1.1000000000000001</v>
      </c>
    </row>
    <row r="5" spans="1:7">
      <c r="A5" s="1" t="s">
        <v>4</v>
      </c>
      <c r="C5" s="8">
        <v>22152</v>
      </c>
      <c r="D5" s="8"/>
      <c r="E5" s="8">
        <v>35373</v>
      </c>
      <c r="F5" s="8"/>
      <c r="G5" s="1">
        <v>4.7</v>
      </c>
    </row>
    <row r="6" spans="1:7">
      <c r="A6" s="1" t="s">
        <v>5</v>
      </c>
      <c r="C6" s="8">
        <v>37952</v>
      </c>
      <c r="D6" s="8"/>
      <c r="E6" s="8">
        <v>51487</v>
      </c>
      <c r="F6" s="8"/>
      <c r="G6" s="1">
        <v>3.1</v>
      </c>
    </row>
    <row r="7" spans="1:7">
      <c r="A7" s="1" t="s">
        <v>6</v>
      </c>
      <c r="C7" s="8">
        <v>187479</v>
      </c>
      <c r="D7" s="8"/>
      <c r="E7" s="8">
        <v>218090</v>
      </c>
      <c r="F7" s="8"/>
      <c r="G7" s="1">
        <v>1.5</v>
      </c>
    </row>
    <row r="8" spans="1:7">
      <c r="A8" s="1" t="s">
        <v>7</v>
      </c>
      <c r="C8" s="8">
        <v>205830</v>
      </c>
      <c r="D8" s="8"/>
      <c r="E8" s="8">
        <v>228150</v>
      </c>
      <c r="F8" s="8"/>
      <c r="G8" s="1">
        <v>1</v>
      </c>
    </row>
    <row r="9" spans="1:7">
      <c r="A9" s="1" t="s">
        <v>8</v>
      </c>
      <c r="C9" s="8">
        <v>76737</v>
      </c>
      <c r="D9" s="8"/>
      <c r="E9" s="8">
        <v>127519</v>
      </c>
      <c r="F9" s="8"/>
      <c r="G9" s="1">
        <v>5.0999999999999996</v>
      </c>
    </row>
    <row r="10" spans="1:7">
      <c r="A10" s="1" t="s">
        <v>9</v>
      </c>
      <c r="C10" s="8">
        <v>495451</v>
      </c>
      <c r="D10" s="8"/>
      <c r="E10" s="8">
        <v>487327</v>
      </c>
      <c r="F10" s="8"/>
      <c r="G10" s="1">
        <v>0.6</v>
      </c>
    </row>
    <row r="11" spans="1:7">
      <c r="A11" s="1" t="s">
        <v>10</v>
      </c>
      <c r="C11" s="8">
        <v>49691</v>
      </c>
      <c r="D11" s="8"/>
      <c r="E11" s="8">
        <v>55586</v>
      </c>
      <c r="F11" s="8"/>
      <c r="G11" s="1">
        <v>1.1000000000000001</v>
      </c>
    </row>
    <row r="12" spans="1:7">
      <c r="A12" s="1" t="s">
        <v>11</v>
      </c>
      <c r="C12" s="8">
        <v>891119</v>
      </c>
      <c r="D12" s="8"/>
      <c r="E12" s="8">
        <v>999901</v>
      </c>
      <c r="F12" s="8"/>
      <c r="G12" s="1">
        <v>1.2</v>
      </c>
    </row>
    <row r="13" spans="1:7">
      <c r="A13" s="1" t="s">
        <v>12</v>
      </c>
      <c r="C13" s="8">
        <v>21265</v>
      </c>
      <c r="D13" s="8"/>
      <c r="E13" s="8">
        <v>21360</v>
      </c>
      <c r="F13" s="8"/>
      <c r="G13" s="1">
        <v>0</v>
      </c>
    </row>
    <row r="14" spans="1:7">
      <c r="A14" s="1" t="s">
        <v>13</v>
      </c>
      <c r="C14" s="8">
        <v>26057</v>
      </c>
      <c r="D14" s="8"/>
      <c r="E14" s="8">
        <v>30731</v>
      </c>
      <c r="F14" s="8"/>
      <c r="G14" s="1">
        <v>1.6</v>
      </c>
    </row>
    <row r="15" spans="1:7">
      <c r="A15" s="10" t="s">
        <v>14</v>
      </c>
      <c r="B15" s="10"/>
      <c r="C15" s="11">
        <v>2026276</v>
      </c>
      <c r="D15" s="11"/>
      <c r="E15" s="11">
        <v>2309894</v>
      </c>
      <c r="F15" s="11"/>
      <c r="G15" s="10">
        <v>1.3</v>
      </c>
    </row>
    <row r="16" spans="1:7">
      <c r="A16" s="10" t="s">
        <v>15</v>
      </c>
      <c r="B16" s="10"/>
      <c r="C16" s="11">
        <v>698783</v>
      </c>
      <c r="D16" s="11"/>
      <c r="E16" s="11">
        <v>849302</v>
      </c>
      <c r="F16" s="11"/>
      <c r="G16" s="10">
        <v>2</v>
      </c>
    </row>
    <row r="17" spans="1:7" ht="16.5" thickBot="1">
      <c r="A17" s="12" t="s">
        <v>16</v>
      </c>
      <c r="B17" s="12"/>
      <c r="C17" s="13">
        <v>14391282</v>
      </c>
      <c r="D17" s="13"/>
      <c r="E17" s="13">
        <v>15993583</v>
      </c>
      <c r="F17" s="13"/>
      <c r="G17" s="12">
        <v>1.1000000000000001</v>
      </c>
    </row>
    <row r="18" spans="1:7" ht="16.5" thickTop="1"/>
  </sheetData>
  <mergeCells count="2">
    <mergeCell ref="A2:A3"/>
    <mergeCell ref="C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CY168"/>
  <sheetViews>
    <sheetView topLeftCell="A155" zoomScaleNormal="100" workbookViewId="0">
      <selection activeCell="E174" sqref="E174"/>
    </sheetView>
  </sheetViews>
  <sheetFormatPr defaultRowHeight="15"/>
  <cols>
    <col min="2" max="2" width="19.5703125" bestFit="1" customWidth="1"/>
    <col min="3" max="3" width="17.28515625" bestFit="1" customWidth="1"/>
    <col min="4" max="4" width="19.140625" bestFit="1" customWidth="1"/>
    <col min="5" max="5" width="20.85546875" bestFit="1" customWidth="1"/>
    <col min="7" max="7" width="12.85546875" bestFit="1" customWidth="1"/>
    <col min="9" max="9" width="13.28515625" bestFit="1" customWidth="1"/>
    <col min="10" max="10" width="13.140625" bestFit="1" customWidth="1"/>
    <col min="40" max="40" width="15.140625" customWidth="1"/>
    <col min="43" max="43" width="14.140625" bestFit="1" customWidth="1"/>
    <col min="59" max="59" width="19.5703125" bestFit="1" customWidth="1"/>
    <col min="80" max="80" width="16" customWidth="1"/>
    <col min="81" max="81" width="18.42578125" bestFit="1" customWidth="1"/>
    <col min="82" max="82" width="13.140625" bestFit="1" customWidth="1"/>
    <col min="83" max="83" width="13.7109375" bestFit="1" customWidth="1"/>
    <col min="84" max="84" width="14.140625" bestFit="1" customWidth="1"/>
    <col min="85" max="85" width="12.85546875" bestFit="1" customWidth="1"/>
    <col min="86" max="86" width="13.85546875" bestFit="1" customWidth="1"/>
  </cols>
  <sheetData>
    <row r="1" spans="2:87">
      <c r="B1">
        <v>2007</v>
      </c>
    </row>
    <row r="2" spans="2:87">
      <c r="B2" s="14" t="s">
        <v>17</v>
      </c>
      <c r="C2" s="97" t="s">
        <v>18</v>
      </c>
      <c r="D2" s="98"/>
      <c r="E2" s="98"/>
      <c r="F2" s="98"/>
      <c r="G2" s="98"/>
      <c r="H2" s="98"/>
      <c r="I2" s="98"/>
      <c r="J2" s="98"/>
      <c r="K2" s="15"/>
      <c r="V2" s="54" t="s">
        <v>17</v>
      </c>
      <c r="W2" s="55" t="s">
        <v>54</v>
      </c>
      <c r="X2" s="55" t="s">
        <v>55</v>
      </c>
      <c r="Y2" s="54" t="s">
        <v>56</v>
      </c>
      <c r="Z2" s="20"/>
      <c r="AO2" s="95" t="s">
        <v>82</v>
      </c>
      <c r="AP2" s="96"/>
      <c r="AQ2" s="96"/>
      <c r="AR2" s="96"/>
      <c r="AS2" s="96"/>
      <c r="AT2" s="96"/>
      <c r="AU2" s="96"/>
      <c r="BH2" s="95" t="s">
        <v>82</v>
      </c>
      <c r="BI2" s="96"/>
      <c r="BJ2" s="96"/>
      <c r="BK2" s="96"/>
      <c r="BL2" s="96"/>
      <c r="BM2" s="96"/>
      <c r="BN2" s="96"/>
      <c r="CC2" s="95" t="s">
        <v>82</v>
      </c>
      <c r="CD2" s="96"/>
      <c r="CE2" s="96"/>
      <c r="CF2" s="96"/>
      <c r="CG2" s="96"/>
      <c r="CH2" s="96"/>
      <c r="CI2" s="96"/>
    </row>
    <row r="3" spans="2:87">
      <c r="B3" s="16"/>
      <c r="C3" s="17" t="s">
        <v>19</v>
      </c>
      <c r="D3" s="18" t="s">
        <v>20</v>
      </c>
      <c r="E3" s="18" t="s">
        <v>21</v>
      </c>
      <c r="F3" s="18" t="s">
        <v>22</v>
      </c>
      <c r="G3" s="18" t="s">
        <v>23</v>
      </c>
      <c r="H3" s="18" t="s">
        <v>24</v>
      </c>
      <c r="I3" s="18" t="s">
        <v>25</v>
      </c>
      <c r="J3" s="18" t="s">
        <v>26</v>
      </c>
      <c r="K3" s="19" t="s">
        <v>27</v>
      </c>
      <c r="V3" s="56" t="s">
        <v>3</v>
      </c>
      <c r="W3" s="57">
        <v>2908</v>
      </c>
      <c r="X3" s="57">
        <v>2265</v>
      </c>
      <c r="Y3" s="58">
        <f t="shared" ref="Y3:Y14" si="0">W3-X3</f>
        <v>643</v>
      </c>
      <c r="Z3" s="20"/>
      <c r="AO3" s="53" t="s">
        <v>29</v>
      </c>
      <c r="AP3" s="53" t="s">
        <v>30</v>
      </c>
      <c r="AQ3" s="53" t="s">
        <v>31</v>
      </c>
      <c r="AR3" s="53" t="s">
        <v>32</v>
      </c>
      <c r="AS3" s="53" t="s">
        <v>33</v>
      </c>
      <c r="AT3" s="53" t="s">
        <v>34</v>
      </c>
      <c r="AU3" s="53" t="s">
        <v>35</v>
      </c>
      <c r="BH3" s="53" t="s">
        <v>29</v>
      </c>
      <c r="BI3" s="53" t="s">
        <v>30</v>
      </c>
      <c r="BJ3" s="53" t="s">
        <v>31</v>
      </c>
      <c r="BK3" s="53" t="s">
        <v>32</v>
      </c>
      <c r="BL3" s="53" t="s">
        <v>33</v>
      </c>
      <c r="BM3" s="53" t="s">
        <v>34</v>
      </c>
      <c r="BN3" s="53" t="s">
        <v>35</v>
      </c>
      <c r="CC3" s="53" t="s">
        <v>29</v>
      </c>
      <c r="CD3" s="53" t="s">
        <v>30</v>
      </c>
      <c r="CE3" s="53" t="s">
        <v>31</v>
      </c>
      <c r="CF3" s="53" t="s">
        <v>32</v>
      </c>
      <c r="CG3" s="53" t="s">
        <v>33</v>
      </c>
      <c r="CH3" s="53" t="s">
        <v>34</v>
      </c>
      <c r="CI3" s="53" t="s">
        <v>35</v>
      </c>
    </row>
    <row r="4" spans="2:87">
      <c r="B4" s="20" t="s">
        <v>3</v>
      </c>
      <c r="C4" s="20">
        <v>36</v>
      </c>
      <c r="D4" s="21">
        <v>1124</v>
      </c>
      <c r="E4" s="20">
        <v>229</v>
      </c>
      <c r="F4" s="20">
        <v>31</v>
      </c>
      <c r="G4" s="21">
        <v>1457</v>
      </c>
      <c r="H4" s="21">
        <v>1176</v>
      </c>
      <c r="I4" s="21">
        <v>1915</v>
      </c>
      <c r="J4" s="21">
        <v>706</v>
      </c>
      <c r="K4" s="20">
        <f>SUM(C4:J4)</f>
        <v>6674</v>
      </c>
      <c r="V4" s="20" t="s">
        <v>4</v>
      </c>
      <c r="W4" s="28">
        <v>1908</v>
      </c>
      <c r="X4" s="28">
        <v>1945</v>
      </c>
      <c r="Y4" s="21">
        <f t="shared" si="0"/>
        <v>-37</v>
      </c>
      <c r="Z4" s="20"/>
      <c r="AN4" s="22" t="s">
        <v>3</v>
      </c>
      <c r="AO4" s="25">
        <v>6</v>
      </c>
      <c r="AP4" s="25">
        <v>200</v>
      </c>
      <c r="AQ4" s="25">
        <v>451</v>
      </c>
      <c r="AR4" s="25">
        <v>236</v>
      </c>
      <c r="AS4" s="25">
        <v>511</v>
      </c>
      <c r="AT4" s="25">
        <v>53</v>
      </c>
      <c r="AU4" s="28">
        <v>1457</v>
      </c>
      <c r="BG4" s="22" t="s">
        <v>3</v>
      </c>
      <c r="BH4" s="25">
        <v>2</v>
      </c>
      <c r="BI4" s="25">
        <v>10</v>
      </c>
      <c r="BJ4" s="25">
        <v>14</v>
      </c>
      <c r="BK4" s="25">
        <v>2</v>
      </c>
      <c r="BL4" s="25">
        <v>3</v>
      </c>
      <c r="BM4" s="25">
        <v>0</v>
      </c>
      <c r="BN4" s="25">
        <v>31</v>
      </c>
      <c r="CB4" s="22" t="s">
        <v>3</v>
      </c>
      <c r="CC4" s="25">
        <v>3</v>
      </c>
      <c r="CD4" s="25">
        <v>113</v>
      </c>
      <c r="CE4" s="25">
        <v>388</v>
      </c>
      <c r="CF4" s="25">
        <v>76</v>
      </c>
      <c r="CG4" s="25">
        <v>348</v>
      </c>
      <c r="CH4" s="25">
        <v>196</v>
      </c>
      <c r="CI4" s="28">
        <v>1124</v>
      </c>
    </row>
    <row r="5" spans="2:87">
      <c r="B5" s="22" t="s">
        <v>4</v>
      </c>
      <c r="C5" s="20">
        <v>15</v>
      </c>
      <c r="D5" s="20">
        <v>141</v>
      </c>
      <c r="E5" s="20">
        <v>5</v>
      </c>
      <c r="F5" s="23">
        <v>246</v>
      </c>
      <c r="G5" s="24">
        <v>1317</v>
      </c>
      <c r="H5" s="24">
        <v>1425</v>
      </c>
      <c r="I5" s="24">
        <v>2100</v>
      </c>
      <c r="J5" s="20">
        <v>222</v>
      </c>
      <c r="K5" s="20">
        <f t="shared" ref="K5:K15" si="1">SUM(C5:J5)</f>
        <v>5471</v>
      </c>
      <c r="V5" s="56" t="s">
        <v>5</v>
      </c>
      <c r="W5" s="57">
        <v>1174</v>
      </c>
      <c r="X5" s="57">
        <v>1138</v>
      </c>
      <c r="Y5" s="58">
        <f t="shared" si="0"/>
        <v>36</v>
      </c>
      <c r="Z5" s="20"/>
      <c r="AN5" s="22" t="s">
        <v>4</v>
      </c>
      <c r="AO5" s="25">
        <v>5</v>
      </c>
      <c r="AP5" s="25">
        <v>115</v>
      </c>
      <c r="AQ5" s="25">
        <v>495</v>
      </c>
      <c r="AR5" s="25">
        <v>226</v>
      </c>
      <c r="AS5" s="25">
        <v>430</v>
      </c>
      <c r="AT5" s="25">
        <v>46</v>
      </c>
      <c r="AU5" s="28">
        <v>1317</v>
      </c>
      <c r="BG5" s="22" t="s">
        <v>4</v>
      </c>
      <c r="BH5" s="25">
        <v>19</v>
      </c>
      <c r="BI5" s="25">
        <v>72</v>
      </c>
      <c r="BJ5" s="25">
        <v>104</v>
      </c>
      <c r="BK5" s="25">
        <v>18</v>
      </c>
      <c r="BL5" s="25">
        <v>26</v>
      </c>
      <c r="BM5" s="25">
        <v>7</v>
      </c>
      <c r="BN5" s="25">
        <v>246</v>
      </c>
      <c r="CB5" s="22" t="s">
        <v>4</v>
      </c>
      <c r="CC5" s="25">
        <v>1</v>
      </c>
      <c r="CD5" s="25">
        <v>18</v>
      </c>
      <c r="CE5" s="25">
        <v>58</v>
      </c>
      <c r="CF5" s="25">
        <v>24</v>
      </c>
      <c r="CG5" s="25">
        <v>36</v>
      </c>
      <c r="CH5" s="25">
        <v>4</v>
      </c>
      <c r="CI5" s="25">
        <v>141</v>
      </c>
    </row>
    <row r="6" spans="2:87">
      <c r="B6" s="22" t="s">
        <v>5</v>
      </c>
      <c r="C6" s="20">
        <v>7</v>
      </c>
      <c r="D6" s="25">
        <v>763</v>
      </c>
      <c r="E6" s="25">
        <v>27</v>
      </c>
      <c r="F6" s="26">
        <v>7</v>
      </c>
      <c r="G6" s="27">
        <v>1332</v>
      </c>
      <c r="H6" s="26">
        <v>755</v>
      </c>
      <c r="I6" s="27">
        <v>2069</v>
      </c>
      <c r="J6" s="25">
        <v>177</v>
      </c>
      <c r="K6" s="20">
        <f t="shared" si="1"/>
        <v>5137</v>
      </c>
      <c r="V6" s="20" t="s">
        <v>6</v>
      </c>
      <c r="W6" s="28">
        <v>12948</v>
      </c>
      <c r="X6" s="28">
        <v>12581</v>
      </c>
      <c r="Y6" s="21">
        <f t="shared" si="0"/>
        <v>367</v>
      </c>
      <c r="Z6" s="20"/>
      <c r="AN6" s="22" t="s">
        <v>83</v>
      </c>
      <c r="AO6" s="25">
        <v>2</v>
      </c>
      <c r="AP6" s="25">
        <v>164</v>
      </c>
      <c r="AQ6" s="25">
        <v>447</v>
      </c>
      <c r="AR6" s="25">
        <v>145</v>
      </c>
      <c r="AS6" s="25">
        <v>467</v>
      </c>
      <c r="AT6" s="25">
        <v>107</v>
      </c>
      <c r="AU6" s="28">
        <v>1332</v>
      </c>
      <c r="BG6" s="22" t="s">
        <v>83</v>
      </c>
      <c r="BH6" s="25">
        <v>0</v>
      </c>
      <c r="BI6" s="25">
        <v>0</v>
      </c>
      <c r="BJ6" s="25">
        <v>7</v>
      </c>
      <c r="BK6" s="25">
        <v>0</v>
      </c>
      <c r="BL6" s="25">
        <v>0</v>
      </c>
      <c r="BM6" s="25">
        <v>0</v>
      </c>
      <c r="BN6" s="25">
        <v>7</v>
      </c>
      <c r="CB6" s="22" t="s">
        <v>83</v>
      </c>
      <c r="CC6" s="25">
        <v>3</v>
      </c>
      <c r="CD6" s="25">
        <v>124</v>
      </c>
      <c r="CE6" s="25">
        <v>286</v>
      </c>
      <c r="CF6" s="25">
        <v>75</v>
      </c>
      <c r="CG6" s="25">
        <v>245</v>
      </c>
      <c r="CH6" s="25">
        <v>30</v>
      </c>
      <c r="CI6" s="25">
        <v>763</v>
      </c>
    </row>
    <row r="7" spans="2:87">
      <c r="B7" s="22" t="s">
        <v>6</v>
      </c>
      <c r="C7" s="20">
        <v>143</v>
      </c>
      <c r="D7" s="28">
        <v>4220</v>
      </c>
      <c r="E7" s="25">
        <v>171</v>
      </c>
      <c r="F7" s="26">
        <v>499</v>
      </c>
      <c r="G7" s="27">
        <v>4997</v>
      </c>
      <c r="H7" s="27">
        <v>5816</v>
      </c>
      <c r="I7" s="27">
        <v>3566</v>
      </c>
      <c r="J7" s="25">
        <v>277</v>
      </c>
      <c r="K7" s="20">
        <f t="shared" si="1"/>
        <v>19689</v>
      </c>
      <c r="V7" s="56" t="s">
        <v>7</v>
      </c>
      <c r="W7" s="57">
        <v>6329</v>
      </c>
      <c r="X7" s="57">
        <v>6278</v>
      </c>
      <c r="Y7" s="58">
        <f t="shared" si="0"/>
        <v>51</v>
      </c>
      <c r="Z7" s="20"/>
      <c r="AN7" s="22" t="s">
        <v>6</v>
      </c>
      <c r="AO7" s="25">
        <v>24</v>
      </c>
      <c r="AP7" s="25">
        <v>404</v>
      </c>
      <c r="AQ7" s="28">
        <v>1931</v>
      </c>
      <c r="AR7" s="25">
        <v>606</v>
      </c>
      <c r="AS7" s="28">
        <v>1879</v>
      </c>
      <c r="AT7" s="25">
        <v>153</v>
      </c>
      <c r="AU7" s="28">
        <v>4997</v>
      </c>
      <c r="BG7" s="22" t="s">
        <v>6</v>
      </c>
      <c r="BH7" s="25">
        <v>10</v>
      </c>
      <c r="BI7" s="25">
        <v>152</v>
      </c>
      <c r="BJ7" s="25">
        <v>241</v>
      </c>
      <c r="BK7" s="25">
        <v>31</v>
      </c>
      <c r="BL7" s="25">
        <v>59</v>
      </c>
      <c r="BM7" s="25">
        <v>6</v>
      </c>
      <c r="BN7" s="25">
        <v>499</v>
      </c>
      <c r="CB7" s="22" t="s">
        <v>6</v>
      </c>
      <c r="CC7" s="25">
        <v>40</v>
      </c>
      <c r="CD7" s="25">
        <v>996</v>
      </c>
      <c r="CE7" s="28">
        <v>1844</v>
      </c>
      <c r="CF7" s="25">
        <v>473</v>
      </c>
      <c r="CG7" s="25">
        <v>711</v>
      </c>
      <c r="CH7" s="25">
        <v>156</v>
      </c>
      <c r="CI7" s="28">
        <v>4220</v>
      </c>
    </row>
    <row r="8" spans="2:87">
      <c r="B8" s="22" t="s">
        <v>7</v>
      </c>
      <c r="C8" s="20">
        <v>36</v>
      </c>
      <c r="D8" s="28">
        <v>2062</v>
      </c>
      <c r="E8" s="25">
        <v>263</v>
      </c>
      <c r="F8" s="25">
        <v>734</v>
      </c>
      <c r="G8" s="27">
        <v>5664</v>
      </c>
      <c r="H8" s="27">
        <v>3218</v>
      </c>
      <c r="I8" s="27">
        <v>2291</v>
      </c>
      <c r="J8" s="25">
        <v>92</v>
      </c>
      <c r="K8" s="20">
        <f t="shared" si="1"/>
        <v>14360</v>
      </c>
      <c r="V8" s="20" t="s">
        <v>8</v>
      </c>
      <c r="W8" s="28">
        <v>3846</v>
      </c>
      <c r="X8" s="28">
        <v>3087</v>
      </c>
      <c r="Y8" s="21">
        <f t="shared" si="0"/>
        <v>759</v>
      </c>
      <c r="Z8" s="20"/>
      <c r="AN8" s="22" t="s">
        <v>7</v>
      </c>
      <c r="AO8" s="25">
        <v>5</v>
      </c>
      <c r="AP8" s="25">
        <v>466</v>
      </c>
      <c r="AQ8" s="28">
        <v>1987</v>
      </c>
      <c r="AR8" s="25">
        <v>538</v>
      </c>
      <c r="AS8" s="28">
        <v>2475</v>
      </c>
      <c r="AT8" s="25">
        <v>193</v>
      </c>
      <c r="AU8" s="28">
        <v>5664</v>
      </c>
      <c r="BG8" s="22" t="s">
        <v>7</v>
      </c>
      <c r="BH8" s="25">
        <v>33</v>
      </c>
      <c r="BI8" s="25">
        <v>123</v>
      </c>
      <c r="BJ8" s="25">
        <v>415</v>
      </c>
      <c r="BK8" s="25">
        <v>42</v>
      </c>
      <c r="BL8" s="25">
        <v>97</v>
      </c>
      <c r="BM8" s="25">
        <v>24</v>
      </c>
      <c r="BN8" s="25">
        <v>734</v>
      </c>
      <c r="CB8" s="22" t="s">
        <v>7</v>
      </c>
      <c r="CC8" s="25">
        <v>6</v>
      </c>
      <c r="CD8" s="25">
        <v>219</v>
      </c>
      <c r="CE8" s="28">
        <v>1032</v>
      </c>
      <c r="CF8" s="25">
        <v>170</v>
      </c>
      <c r="CG8" s="25">
        <v>581</v>
      </c>
      <c r="CH8" s="25">
        <v>54</v>
      </c>
      <c r="CI8" s="28">
        <v>2062</v>
      </c>
    </row>
    <row r="9" spans="2:87">
      <c r="B9" s="22" t="s">
        <v>8</v>
      </c>
      <c r="C9" s="25">
        <v>52</v>
      </c>
      <c r="D9" s="25">
        <v>992</v>
      </c>
      <c r="E9" s="25">
        <v>0</v>
      </c>
      <c r="F9" s="25">
        <v>211</v>
      </c>
      <c r="G9" s="27">
        <v>2997</v>
      </c>
      <c r="H9" s="27">
        <v>2415</v>
      </c>
      <c r="I9" s="27">
        <v>2655</v>
      </c>
      <c r="J9" s="25">
        <v>143</v>
      </c>
      <c r="K9" s="20">
        <f t="shared" si="1"/>
        <v>9465</v>
      </c>
      <c r="V9" s="56" t="s">
        <v>9</v>
      </c>
      <c r="W9" s="57">
        <v>68070</v>
      </c>
      <c r="X9" s="57">
        <v>63272</v>
      </c>
      <c r="Y9" s="58">
        <f t="shared" si="0"/>
        <v>4798</v>
      </c>
      <c r="Z9" s="20"/>
      <c r="AN9" s="22" t="s">
        <v>8</v>
      </c>
      <c r="AO9" s="25">
        <v>7</v>
      </c>
      <c r="AP9" s="25">
        <v>268</v>
      </c>
      <c r="AQ9" s="28">
        <v>1101</v>
      </c>
      <c r="AR9" s="25">
        <v>335</v>
      </c>
      <c r="AS9" s="28">
        <v>1208</v>
      </c>
      <c r="AT9" s="25">
        <v>78</v>
      </c>
      <c r="AU9" s="28">
        <v>2997</v>
      </c>
      <c r="BG9" s="22" t="s">
        <v>8</v>
      </c>
      <c r="BH9" s="25">
        <v>3</v>
      </c>
      <c r="BI9" s="25">
        <v>13</v>
      </c>
      <c r="BJ9" s="25">
        <v>132</v>
      </c>
      <c r="BK9" s="25">
        <v>22</v>
      </c>
      <c r="BL9" s="25">
        <v>30</v>
      </c>
      <c r="BM9" s="25">
        <v>11</v>
      </c>
      <c r="BN9" s="25">
        <v>211</v>
      </c>
      <c r="CB9" s="22" t="s">
        <v>8</v>
      </c>
      <c r="CC9" s="25">
        <v>20</v>
      </c>
      <c r="CD9" s="25">
        <v>159</v>
      </c>
      <c r="CE9" s="25">
        <v>431</v>
      </c>
      <c r="CF9" s="25">
        <v>127</v>
      </c>
      <c r="CG9" s="25">
        <v>231</v>
      </c>
      <c r="CH9" s="25">
        <v>24</v>
      </c>
      <c r="CI9" s="25">
        <v>992</v>
      </c>
    </row>
    <row r="10" spans="2:87">
      <c r="B10" s="22" t="s">
        <v>9</v>
      </c>
      <c r="C10" s="28">
        <v>1089</v>
      </c>
      <c r="D10" s="28">
        <v>11604</v>
      </c>
      <c r="E10" s="27">
        <v>3492</v>
      </c>
      <c r="F10" s="27">
        <v>7129</v>
      </c>
      <c r="G10" s="27">
        <v>32172</v>
      </c>
      <c r="H10" s="27">
        <v>76929</v>
      </c>
      <c r="I10" s="27">
        <v>18313</v>
      </c>
      <c r="J10" s="26">
        <v>944</v>
      </c>
      <c r="K10" s="20">
        <f t="shared" si="1"/>
        <v>151672</v>
      </c>
      <c r="V10" s="20" t="s">
        <v>10</v>
      </c>
      <c r="W10" s="28">
        <v>10953</v>
      </c>
      <c r="X10" s="28">
        <v>10483</v>
      </c>
      <c r="Y10" s="21">
        <f t="shared" si="0"/>
        <v>470</v>
      </c>
      <c r="Z10" s="20"/>
      <c r="AN10" s="22" t="s">
        <v>9</v>
      </c>
      <c r="AO10" s="25">
        <v>39</v>
      </c>
      <c r="AP10" s="28">
        <v>1750</v>
      </c>
      <c r="AQ10" s="28">
        <v>7538</v>
      </c>
      <c r="AR10" s="28">
        <v>3402</v>
      </c>
      <c r="AS10" s="28">
        <v>17202</v>
      </c>
      <c r="AT10" s="28">
        <v>2241</v>
      </c>
      <c r="AU10" s="28">
        <v>32172</v>
      </c>
      <c r="BG10" s="22" t="s">
        <v>9</v>
      </c>
      <c r="BH10" s="25">
        <v>95</v>
      </c>
      <c r="BI10" s="28">
        <v>2175</v>
      </c>
      <c r="BJ10" s="28">
        <v>2490</v>
      </c>
      <c r="BK10" s="25">
        <v>528</v>
      </c>
      <c r="BL10" s="28">
        <v>1378</v>
      </c>
      <c r="BM10" s="25">
        <v>463</v>
      </c>
      <c r="BN10" s="28">
        <v>7129</v>
      </c>
      <c r="CB10" s="22" t="s">
        <v>9</v>
      </c>
      <c r="CC10" s="25">
        <v>19</v>
      </c>
      <c r="CD10" s="28">
        <v>1149</v>
      </c>
      <c r="CE10" s="28">
        <v>3818</v>
      </c>
      <c r="CF10" s="28">
        <v>1062</v>
      </c>
      <c r="CG10" s="28">
        <v>4227</v>
      </c>
      <c r="CH10" s="28">
        <v>1329</v>
      </c>
      <c r="CI10" s="28">
        <v>11604</v>
      </c>
    </row>
    <row r="11" spans="2:87">
      <c r="B11" s="22" t="s">
        <v>10</v>
      </c>
      <c r="C11" s="25">
        <v>13</v>
      </c>
      <c r="D11" s="28">
        <v>1770</v>
      </c>
      <c r="E11" s="26">
        <v>21</v>
      </c>
      <c r="F11" s="27">
        <v>1818</v>
      </c>
      <c r="G11" s="27">
        <v>3896</v>
      </c>
      <c r="H11" s="27">
        <v>16880</v>
      </c>
      <c r="I11" s="27">
        <v>2445</v>
      </c>
      <c r="J11" s="26">
        <v>484</v>
      </c>
      <c r="K11" s="20">
        <f t="shared" si="1"/>
        <v>27327</v>
      </c>
      <c r="V11" s="56" t="s">
        <v>11</v>
      </c>
      <c r="W11" s="57">
        <v>39241</v>
      </c>
      <c r="X11" s="57">
        <v>34645</v>
      </c>
      <c r="Y11" s="58">
        <f t="shared" si="0"/>
        <v>4596</v>
      </c>
      <c r="Z11" s="20"/>
      <c r="AN11" s="22" t="s">
        <v>10</v>
      </c>
      <c r="AO11" s="25">
        <v>12</v>
      </c>
      <c r="AP11" s="25">
        <v>334</v>
      </c>
      <c r="AQ11" s="28">
        <v>1461</v>
      </c>
      <c r="AR11" s="25">
        <v>477</v>
      </c>
      <c r="AS11" s="28">
        <v>1429</v>
      </c>
      <c r="AT11" s="25">
        <v>183</v>
      </c>
      <c r="AU11" s="28">
        <v>3896</v>
      </c>
      <c r="BG11" s="22" t="s">
        <v>10</v>
      </c>
      <c r="BH11" s="25">
        <v>11</v>
      </c>
      <c r="BI11" s="25">
        <v>269</v>
      </c>
      <c r="BJ11" s="25">
        <v>761</v>
      </c>
      <c r="BK11" s="25">
        <v>167</v>
      </c>
      <c r="BL11" s="25">
        <v>514</v>
      </c>
      <c r="BM11" s="25">
        <v>96</v>
      </c>
      <c r="BN11" s="28">
        <v>1818</v>
      </c>
      <c r="CB11" s="22" t="s">
        <v>10</v>
      </c>
      <c r="CC11" s="25">
        <v>12</v>
      </c>
      <c r="CD11" s="25">
        <v>528</v>
      </c>
      <c r="CE11" s="25">
        <v>668</v>
      </c>
      <c r="CF11" s="25">
        <v>140</v>
      </c>
      <c r="CG11" s="25">
        <v>349</v>
      </c>
      <c r="CH11" s="25">
        <v>73</v>
      </c>
      <c r="CI11" s="28">
        <v>1770</v>
      </c>
    </row>
    <row r="12" spans="2:87">
      <c r="B12" s="22" t="s">
        <v>11</v>
      </c>
      <c r="C12" s="25">
        <v>160</v>
      </c>
      <c r="D12" s="28">
        <v>14380</v>
      </c>
      <c r="E12" s="26">
        <v>218</v>
      </c>
      <c r="F12" s="27">
        <v>2622</v>
      </c>
      <c r="G12" s="27">
        <v>25781</v>
      </c>
      <c r="H12" s="27">
        <v>29984</v>
      </c>
      <c r="I12" s="27">
        <v>15443</v>
      </c>
      <c r="J12" s="26">
        <v>69</v>
      </c>
      <c r="K12" s="20">
        <f t="shared" si="1"/>
        <v>88657</v>
      </c>
      <c r="V12" s="20" t="s">
        <v>12</v>
      </c>
      <c r="W12" s="25">
        <v>541</v>
      </c>
      <c r="X12" s="28">
        <v>576</v>
      </c>
      <c r="Y12" s="59">
        <f t="shared" si="0"/>
        <v>-35</v>
      </c>
      <c r="Z12" s="20"/>
      <c r="AN12" s="22" t="s">
        <v>11</v>
      </c>
      <c r="AO12" s="25">
        <v>36</v>
      </c>
      <c r="AP12" s="28">
        <v>1439</v>
      </c>
      <c r="AQ12" s="28">
        <v>8109</v>
      </c>
      <c r="AR12" s="28">
        <v>3064</v>
      </c>
      <c r="AS12" s="28">
        <v>12121</v>
      </c>
      <c r="AT12" s="28">
        <v>1012</v>
      </c>
      <c r="AU12" s="28">
        <v>25781</v>
      </c>
      <c r="BG12" s="22" t="s">
        <v>11</v>
      </c>
      <c r="BH12" s="25">
        <v>16</v>
      </c>
      <c r="BI12" s="25">
        <v>675</v>
      </c>
      <c r="BJ12" s="28">
        <v>1135</v>
      </c>
      <c r="BK12" s="25">
        <v>189</v>
      </c>
      <c r="BL12" s="25">
        <v>523</v>
      </c>
      <c r="BM12" s="25">
        <v>84</v>
      </c>
      <c r="BN12" s="28">
        <v>2622</v>
      </c>
      <c r="CB12" s="22" t="s">
        <v>11</v>
      </c>
      <c r="CC12" s="25">
        <v>49</v>
      </c>
      <c r="CD12" s="28">
        <v>1053</v>
      </c>
      <c r="CE12" s="28">
        <v>5696</v>
      </c>
      <c r="CF12" s="28">
        <v>1542</v>
      </c>
      <c r="CG12" s="28">
        <v>5119</v>
      </c>
      <c r="CH12" s="25">
        <v>921</v>
      </c>
      <c r="CI12" s="28">
        <v>14380</v>
      </c>
    </row>
    <row r="13" spans="2:87">
      <c r="B13" s="22" t="s">
        <v>12</v>
      </c>
      <c r="C13" s="25">
        <v>1</v>
      </c>
      <c r="D13" s="25">
        <v>155</v>
      </c>
      <c r="E13" s="26">
        <v>35</v>
      </c>
      <c r="F13" s="26">
        <v>156</v>
      </c>
      <c r="G13" s="26">
        <v>359</v>
      </c>
      <c r="H13" s="26">
        <v>431</v>
      </c>
      <c r="I13" s="27">
        <v>1332</v>
      </c>
      <c r="J13" s="26">
        <v>765</v>
      </c>
      <c r="K13" s="20">
        <f t="shared" si="1"/>
        <v>3234</v>
      </c>
      <c r="V13" s="56" t="s">
        <v>13</v>
      </c>
      <c r="W13" s="57">
        <v>1360</v>
      </c>
      <c r="X13" s="57">
        <v>1071</v>
      </c>
      <c r="Y13" s="58">
        <f t="shared" si="0"/>
        <v>289</v>
      </c>
      <c r="Z13" s="20"/>
      <c r="AN13" s="22" t="s">
        <v>12</v>
      </c>
      <c r="AO13" s="25">
        <v>2</v>
      </c>
      <c r="AP13" s="25">
        <v>49</v>
      </c>
      <c r="AQ13" s="25">
        <v>120</v>
      </c>
      <c r="AR13" s="25">
        <v>39</v>
      </c>
      <c r="AS13" s="25">
        <v>139</v>
      </c>
      <c r="AT13" s="25">
        <v>10</v>
      </c>
      <c r="AU13" s="25">
        <v>359</v>
      </c>
      <c r="BG13" s="22" t="s">
        <v>12</v>
      </c>
      <c r="BH13" s="25">
        <v>7</v>
      </c>
      <c r="BI13" s="25">
        <v>72</v>
      </c>
      <c r="BJ13" s="25">
        <v>57</v>
      </c>
      <c r="BK13" s="25">
        <v>6</v>
      </c>
      <c r="BL13" s="25">
        <v>11</v>
      </c>
      <c r="BM13" s="25">
        <v>3</v>
      </c>
      <c r="BN13" s="25">
        <v>156</v>
      </c>
      <c r="CB13" s="22" t="s">
        <v>12</v>
      </c>
      <c r="CC13" s="25">
        <v>5</v>
      </c>
      <c r="CD13" s="25">
        <v>43</v>
      </c>
      <c r="CE13" s="25">
        <v>59</v>
      </c>
      <c r="CF13" s="25">
        <v>17</v>
      </c>
      <c r="CG13" s="25">
        <v>28</v>
      </c>
      <c r="CH13" s="25">
        <v>3</v>
      </c>
      <c r="CI13" s="25">
        <v>155</v>
      </c>
    </row>
    <row r="14" spans="2:87">
      <c r="B14" s="29" t="s">
        <v>13</v>
      </c>
      <c r="C14" s="25">
        <v>81</v>
      </c>
      <c r="D14" s="25">
        <v>449</v>
      </c>
      <c r="E14" s="26">
        <v>48</v>
      </c>
      <c r="F14" s="26">
        <v>621</v>
      </c>
      <c r="G14" s="26">
        <v>540</v>
      </c>
      <c r="H14" s="26">
        <v>340</v>
      </c>
      <c r="I14" s="26">
        <v>630</v>
      </c>
      <c r="J14" s="26">
        <v>92</v>
      </c>
      <c r="K14" s="20">
        <f t="shared" si="1"/>
        <v>2801</v>
      </c>
      <c r="V14" s="34" t="s">
        <v>27</v>
      </c>
      <c r="W14" s="60">
        <v>149278</v>
      </c>
      <c r="X14" s="60">
        <v>137341</v>
      </c>
      <c r="Y14" s="31">
        <f t="shared" si="0"/>
        <v>11937</v>
      </c>
      <c r="Z14" s="21"/>
      <c r="AN14" s="29" t="s">
        <v>13</v>
      </c>
      <c r="AO14" s="25">
        <v>0</v>
      </c>
      <c r="AP14" s="25">
        <v>53</v>
      </c>
      <c r="AQ14" s="25">
        <v>284</v>
      </c>
      <c r="AR14" s="25">
        <v>34</v>
      </c>
      <c r="AS14" s="25">
        <v>151</v>
      </c>
      <c r="AT14" s="25">
        <v>18</v>
      </c>
      <c r="AU14" s="25">
        <v>540</v>
      </c>
      <c r="BG14" s="29" t="s">
        <v>13</v>
      </c>
      <c r="BH14" s="25">
        <v>3</v>
      </c>
      <c r="BI14" s="25">
        <v>208</v>
      </c>
      <c r="BJ14" s="25">
        <v>310</v>
      </c>
      <c r="BK14" s="25">
        <v>17</v>
      </c>
      <c r="BL14" s="25">
        <v>47</v>
      </c>
      <c r="BM14" s="25">
        <v>36</v>
      </c>
      <c r="BN14" s="25">
        <v>621</v>
      </c>
      <c r="CB14" s="29" t="s">
        <v>13</v>
      </c>
      <c r="CC14" s="25">
        <v>4</v>
      </c>
      <c r="CD14" s="25">
        <v>74</v>
      </c>
      <c r="CE14" s="25">
        <v>219</v>
      </c>
      <c r="CF14" s="25">
        <v>40</v>
      </c>
      <c r="CG14" s="25">
        <v>105</v>
      </c>
      <c r="CH14" s="25">
        <v>7</v>
      </c>
      <c r="CI14" s="25">
        <v>449</v>
      </c>
    </row>
    <row r="15" spans="2:87">
      <c r="B15" s="30" t="s">
        <v>27</v>
      </c>
      <c r="C15" s="31">
        <v>1633</v>
      </c>
      <c r="D15" s="31">
        <f>SUM(D4:D14)</f>
        <v>37660</v>
      </c>
      <c r="E15" s="32">
        <v>4509</v>
      </c>
      <c r="F15" s="32">
        <v>14074</v>
      </c>
      <c r="G15" s="33">
        <f>SUM(G4:G14)</f>
        <v>80512</v>
      </c>
      <c r="H15" s="33">
        <f>SUM(H4:H14)</f>
        <v>139369</v>
      </c>
      <c r="I15" s="32">
        <f>SUM(I4:I14)</f>
        <v>52759</v>
      </c>
      <c r="J15" s="32">
        <f>SUM(J4:J14)</f>
        <v>3971</v>
      </c>
      <c r="K15" s="34">
        <f t="shared" si="1"/>
        <v>334487</v>
      </c>
      <c r="AN15" s="30" t="s">
        <v>27</v>
      </c>
      <c r="AO15" s="80">
        <v>138</v>
      </c>
      <c r="AP15" s="81">
        <v>5242</v>
      </c>
      <c r="AQ15" s="81">
        <v>23924</v>
      </c>
      <c r="AR15" s="81">
        <v>9102</v>
      </c>
      <c r="AS15" s="81">
        <v>38012</v>
      </c>
      <c r="AT15" s="81">
        <v>4094</v>
      </c>
      <c r="AU15" s="43">
        <v>80512</v>
      </c>
      <c r="BG15" s="30" t="s">
        <v>27</v>
      </c>
      <c r="BH15" s="80">
        <v>199</v>
      </c>
      <c r="BI15" s="81">
        <v>3769</v>
      </c>
      <c r="BJ15" s="81">
        <v>5666</v>
      </c>
      <c r="BK15" s="81">
        <v>1022</v>
      </c>
      <c r="BL15" s="81">
        <v>2688</v>
      </c>
      <c r="BM15" s="80">
        <v>730</v>
      </c>
      <c r="BN15" s="43">
        <v>14074</v>
      </c>
      <c r="CB15" s="30" t="s">
        <v>27</v>
      </c>
      <c r="CC15" s="80">
        <v>162</v>
      </c>
      <c r="CD15" s="81">
        <v>4476</v>
      </c>
      <c r="CE15" s="81">
        <v>14499</v>
      </c>
      <c r="CF15" s="81">
        <v>3746</v>
      </c>
      <c r="CG15" s="81">
        <v>11980</v>
      </c>
      <c r="CH15" s="81">
        <v>2797</v>
      </c>
      <c r="CI15" s="43">
        <v>37660</v>
      </c>
    </row>
    <row r="17" spans="2:88" ht="30">
      <c r="B17">
        <v>2008</v>
      </c>
      <c r="V17" s="61" t="s">
        <v>57</v>
      </c>
      <c r="W17" s="62" t="s">
        <v>54</v>
      </c>
      <c r="X17" s="62" t="s">
        <v>55</v>
      </c>
      <c r="Y17" s="62" t="s">
        <v>56</v>
      </c>
      <c r="AO17" s="92" t="s">
        <v>84</v>
      </c>
      <c r="AP17" s="91"/>
      <c r="AQ17" s="91"/>
      <c r="BH17" s="92" t="s">
        <v>84</v>
      </c>
      <c r="BI17" s="91"/>
      <c r="BJ17" s="91"/>
      <c r="CC17" s="92" t="s">
        <v>84</v>
      </c>
      <c r="CD17" s="91"/>
      <c r="CE17" s="91"/>
    </row>
    <row r="18" spans="2:88">
      <c r="B18" s="14" t="s">
        <v>17</v>
      </c>
      <c r="C18" s="97" t="s">
        <v>18</v>
      </c>
      <c r="D18" s="98"/>
      <c r="E18" s="98"/>
      <c r="F18" s="98"/>
      <c r="G18" s="98"/>
      <c r="H18" s="98"/>
      <c r="I18" s="98"/>
      <c r="J18" s="98"/>
      <c r="K18" s="15"/>
      <c r="V18" s="22" t="s">
        <v>58</v>
      </c>
      <c r="W18" s="28">
        <v>11037</v>
      </c>
      <c r="X18" s="28">
        <v>11582</v>
      </c>
      <c r="Y18" s="21">
        <f t="shared" ref="Y18:Y29" si="2">W18-X18</f>
        <v>-545</v>
      </c>
      <c r="Z18" s="51"/>
      <c r="AO18" s="52" t="s">
        <v>36</v>
      </c>
      <c r="AP18" s="52" t="s">
        <v>37</v>
      </c>
      <c r="AQ18" s="52" t="s">
        <v>27</v>
      </c>
      <c r="BH18" s="52" t="s">
        <v>36</v>
      </c>
      <c r="BI18" s="52" t="s">
        <v>37</v>
      </c>
      <c r="BJ18" s="52" t="s">
        <v>27</v>
      </c>
      <c r="CC18" s="52" t="s">
        <v>36</v>
      </c>
      <c r="CD18" s="52" t="s">
        <v>37</v>
      </c>
      <c r="CE18" s="52" t="s">
        <v>27</v>
      </c>
    </row>
    <row r="19" spans="2:88">
      <c r="B19" s="35"/>
      <c r="C19" s="36" t="s">
        <v>19</v>
      </c>
      <c r="D19" s="18" t="s">
        <v>20</v>
      </c>
      <c r="E19" s="18" t="s">
        <v>21</v>
      </c>
      <c r="F19" s="18" t="s">
        <v>22</v>
      </c>
      <c r="G19" s="18" t="s">
        <v>23</v>
      </c>
      <c r="H19" s="18" t="s">
        <v>24</v>
      </c>
      <c r="I19" s="18" t="s">
        <v>25</v>
      </c>
      <c r="J19" s="18" t="s">
        <v>26</v>
      </c>
      <c r="K19" s="19" t="s">
        <v>27</v>
      </c>
      <c r="V19" s="22" t="s">
        <v>59</v>
      </c>
      <c r="W19" s="28">
        <v>10541</v>
      </c>
      <c r="X19" s="28">
        <v>10898</v>
      </c>
      <c r="Y19" s="21">
        <f t="shared" si="2"/>
        <v>-357</v>
      </c>
      <c r="AN19" s="22" t="s">
        <v>3</v>
      </c>
      <c r="AO19" s="25">
        <v>920</v>
      </c>
      <c r="AP19" s="25">
        <v>537</v>
      </c>
      <c r="AQ19" s="82">
        <v>1457</v>
      </c>
      <c r="BG19" s="22" t="s">
        <v>3</v>
      </c>
      <c r="BH19" s="25">
        <v>29</v>
      </c>
      <c r="BI19" s="25">
        <v>2</v>
      </c>
      <c r="BJ19" s="25">
        <v>31</v>
      </c>
      <c r="CB19" s="22" t="s">
        <v>3</v>
      </c>
      <c r="CC19" s="25">
        <v>791</v>
      </c>
      <c r="CD19" s="25">
        <v>333</v>
      </c>
      <c r="CE19" s="28">
        <v>1124</v>
      </c>
    </row>
    <row r="20" spans="2:88">
      <c r="B20" s="20" t="s">
        <v>3</v>
      </c>
      <c r="C20" s="25">
        <v>51</v>
      </c>
      <c r="D20" s="28">
        <v>1120</v>
      </c>
      <c r="E20" s="25">
        <v>243</v>
      </c>
      <c r="F20" s="26">
        <v>450</v>
      </c>
      <c r="G20" s="27">
        <v>1490</v>
      </c>
      <c r="H20" s="27">
        <v>1394</v>
      </c>
      <c r="I20" s="27">
        <v>2209</v>
      </c>
      <c r="J20" s="25">
        <v>642</v>
      </c>
      <c r="K20" s="20">
        <f>SUM(C20:J20)</f>
        <v>7599</v>
      </c>
      <c r="V20" s="22" t="s">
        <v>60</v>
      </c>
      <c r="W20" s="28">
        <v>13382</v>
      </c>
      <c r="X20" s="28">
        <v>12215</v>
      </c>
      <c r="Y20" s="21">
        <f t="shared" si="2"/>
        <v>1167</v>
      </c>
      <c r="AN20" s="22" t="s">
        <v>4</v>
      </c>
      <c r="AO20" s="25">
        <v>831</v>
      </c>
      <c r="AP20" s="25">
        <v>486</v>
      </c>
      <c r="AQ20" s="28">
        <v>1317</v>
      </c>
      <c r="BG20" s="22" t="s">
        <v>4</v>
      </c>
      <c r="BH20" s="25">
        <v>217</v>
      </c>
      <c r="BI20" s="25">
        <v>29</v>
      </c>
      <c r="BJ20" s="25">
        <v>246</v>
      </c>
      <c r="CB20" s="22" t="s">
        <v>4</v>
      </c>
      <c r="CC20" s="25">
        <v>108</v>
      </c>
      <c r="CD20" s="25">
        <v>33</v>
      </c>
      <c r="CE20" s="25">
        <v>141</v>
      </c>
    </row>
    <row r="21" spans="2:88">
      <c r="B21" s="22" t="s">
        <v>4</v>
      </c>
      <c r="C21" s="25">
        <v>25</v>
      </c>
      <c r="D21" s="25">
        <v>164</v>
      </c>
      <c r="E21" s="25">
        <v>3</v>
      </c>
      <c r="F21" s="27">
        <v>1561</v>
      </c>
      <c r="G21" s="27">
        <v>1350</v>
      </c>
      <c r="H21" s="26">
        <v>927</v>
      </c>
      <c r="I21" s="27">
        <v>1319</v>
      </c>
      <c r="J21" s="26">
        <v>202</v>
      </c>
      <c r="K21" s="20">
        <f t="shared" ref="K21:K31" si="3">SUM(C21:J21)</f>
        <v>5551</v>
      </c>
      <c r="V21" s="22" t="s">
        <v>61</v>
      </c>
      <c r="W21" s="28">
        <v>11024</v>
      </c>
      <c r="X21" s="28">
        <v>10768</v>
      </c>
      <c r="Y21" s="21">
        <f t="shared" si="2"/>
        <v>256</v>
      </c>
      <c r="AN21" s="22" t="s">
        <v>83</v>
      </c>
      <c r="AO21" s="25">
        <v>866</v>
      </c>
      <c r="AP21" s="25">
        <v>466</v>
      </c>
      <c r="AQ21" s="82">
        <v>1332</v>
      </c>
      <c r="BG21" s="22" t="s">
        <v>83</v>
      </c>
      <c r="BH21" s="25">
        <v>7</v>
      </c>
      <c r="BI21" s="25">
        <v>0</v>
      </c>
      <c r="BJ21" s="25">
        <v>7</v>
      </c>
      <c r="CB21" s="22" t="s">
        <v>83</v>
      </c>
      <c r="CC21" s="25">
        <v>659</v>
      </c>
      <c r="CD21" s="25">
        <v>104</v>
      </c>
      <c r="CE21" s="25">
        <v>763</v>
      </c>
    </row>
    <row r="22" spans="2:88">
      <c r="B22" s="22" t="s">
        <v>5</v>
      </c>
      <c r="C22" s="25">
        <v>7</v>
      </c>
      <c r="D22" s="25">
        <v>700</v>
      </c>
      <c r="E22" s="25">
        <v>34</v>
      </c>
      <c r="F22" s="26">
        <v>49</v>
      </c>
      <c r="G22" s="27">
        <v>1402</v>
      </c>
      <c r="H22" s="26">
        <v>803</v>
      </c>
      <c r="I22" s="27">
        <v>1389</v>
      </c>
      <c r="J22" s="26">
        <v>115</v>
      </c>
      <c r="K22" s="20">
        <f t="shared" si="3"/>
        <v>4499</v>
      </c>
      <c r="V22" s="22" t="s">
        <v>62</v>
      </c>
      <c r="W22" s="28">
        <v>12327</v>
      </c>
      <c r="X22" s="28">
        <v>11185</v>
      </c>
      <c r="Y22" s="21">
        <f t="shared" si="2"/>
        <v>1142</v>
      </c>
      <c r="AN22" s="22" t="s">
        <v>6</v>
      </c>
      <c r="AO22" s="28">
        <v>3262</v>
      </c>
      <c r="AP22" s="28">
        <v>1735</v>
      </c>
      <c r="AQ22" s="82">
        <v>4997</v>
      </c>
      <c r="BG22" s="22" t="s">
        <v>6</v>
      </c>
      <c r="BH22" s="25">
        <v>478</v>
      </c>
      <c r="BI22" s="25">
        <v>21</v>
      </c>
      <c r="BJ22" s="25">
        <v>499</v>
      </c>
      <c r="CB22" s="22" t="s">
        <v>6</v>
      </c>
      <c r="CC22" s="28">
        <v>3616</v>
      </c>
      <c r="CD22" s="25">
        <v>604</v>
      </c>
      <c r="CE22" s="28">
        <v>4220</v>
      </c>
    </row>
    <row r="23" spans="2:88">
      <c r="B23" s="22" t="s">
        <v>6</v>
      </c>
      <c r="C23" s="25">
        <v>65</v>
      </c>
      <c r="D23" s="28">
        <v>3820</v>
      </c>
      <c r="E23" s="25">
        <v>164</v>
      </c>
      <c r="F23" s="27">
        <v>3420</v>
      </c>
      <c r="G23" s="27">
        <v>5364</v>
      </c>
      <c r="H23" s="27">
        <v>4720</v>
      </c>
      <c r="I23" s="27">
        <v>3721</v>
      </c>
      <c r="J23" s="26">
        <v>242</v>
      </c>
      <c r="K23" s="20">
        <f t="shared" si="3"/>
        <v>21516</v>
      </c>
      <c r="V23" s="22" t="s">
        <v>63</v>
      </c>
      <c r="W23" s="28">
        <v>12435</v>
      </c>
      <c r="X23" s="28">
        <v>10379</v>
      </c>
      <c r="Y23" s="21">
        <f t="shared" si="2"/>
        <v>2056</v>
      </c>
      <c r="Z23" s="51"/>
      <c r="AN23" s="22" t="s">
        <v>7</v>
      </c>
      <c r="AO23" s="28">
        <v>3272</v>
      </c>
      <c r="AP23" s="28">
        <v>2392</v>
      </c>
      <c r="AQ23" s="82">
        <v>5664</v>
      </c>
      <c r="BG23" s="22" t="s">
        <v>7</v>
      </c>
      <c r="BH23" s="25">
        <v>699</v>
      </c>
      <c r="BI23" s="25">
        <v>35</v>
      </c>
      <c r="BJ23" s="25">
        <v>734</v>
      </c>
      <c r="CB23" s="22" t="s">
        <v>7</v>
      </c>
      <c r="CC23" s="28">
        <v>1381</v>
      </c>
      <c r="CD23" s="25">
        <v>681</v>
      </c>
      <c r="CE23" s="28">
        <v>2062</v>
      </c>
    </row>
    <row r="24" spans="2:88">
      <c r="B24" s="22" t="s">
        <v>7</v>
      </c>
      <c r="C24" s="25">
        <v>180</v>
      </c>
      <c r="D24" s="28">
        <v>2303</v>
      </c>
      <c r="E24" s="25">
        <v>244</v>
      </c>
      <c r="F24" s="26">
        <v>413</v>
      </c>
      <c r="G24" s="27">
        <v>5771</v>
      </c>
      <c r="H24" s="27">
        <v>3084</v>
      </c>
      <c r="I24" s="27">
        <v>2168</v>
      </c>
      <c r="J24" s="26">
        <v>91</v>
      </c>
      <c r="K24" s="20">
        <f t="shared" si="3"/>
        <v>14254</v>
      </c>
      <c r="V24" s="22" t="s">
        <v>64</v>
      </c>
      <c r="W24" s="28">
        <v>12525</v>
      </c>
      <c r="X24" s="28">
        <v>12414</v>
      </c>
      <c r="Y24" s="21">
        <f t="shared" si="2"/>
        <v>111</v>
      </c>
      <c r="Z24" s="51"/>
      <c r="AN24" s="22" t="s">
        <v>8</v>
      </c>
      <c r="AO24" s="28">
        <v>1919</v>
      </c>
      <c r="AP24" s="28">
        <v>1078</v>
      </c>
      <c r="AQ24" s="82">
        <v>2997</v>
      </c>
      <c r="BG24" s="22" t="s">
        <v>8</v>
      </c>
      <c r="BH24" s="25">
        <v>197</v>
      </c>
      <c r="BI24" s="25">
        <v>14</v>
      </c>
      <c r="BJ24" s="25">
        <v>211</v>
      </c>
      <c r="CB24" s="22" t="s">
        <v>8</v>
      </c>
      <c r="CC24" s="25">
        <v>806</v>
      </c>
      <c r="CD24" s="25">
        <v>186</v>
      </c>
      <c r="CE24" s="25">
        <v>992</v>
      </c>
    </row>
    <row r="25" spans="2:88">
      <c r="B25" s="22" t="s">
        <v>8</v>
      </c>
      <c r="C25" s="25">
        <v>45</v>
      </c>
      <c r="D25" s="28">
        <v>1058</v>
      </c>
      <c r="E25" s="25">
        <v>0</v>
      </c>
      <c r="F25" s="26">
        <v>219</v>
      </c>
      <c r="G25" s="27">
        <v>3216</v>
      </c>
      <c r="H25" s="27">
        <v>2458</v>
      </c>
      <c r="I25" s="27">
        <v>2237</v>
      </c>
      <c r="J25" s="26">
        <v>129</v>
      </c>
      <c r="K25" s="20">
        <f t="shared" si="3"/>
        <v>9362</v>
      </c>
      <c r="V25" s="22" t="s">
        <v>65</v>
      </c>
      <c r="W25" s="28">
        <v>13507</v>
      </c>
      <c r="X25" s="28">
        <v>11268</v>
      </c>
      <c r="Y25" s="21">
        <f t="shared" si="2"/>
        <v>2239</v>
      </c>
      <c r="AN25" s="22" t="s">
        <v>9</v>
      </c>
      <c r="AO25" s="28">
        <v>18658</v>
      </c>
      <c r="AP25" s="28">
        <v>13514</v>
      </c>
      <c r="AQ25" s="82">
        <v>32172</v>
      </c>
      <c r="BG25" s="22" t="s">
        <v>9</v>
      </c>
      <c r="BH25" s="28">
        <v>6688</v>
      </c>
      <c r="BI25" s="25">
        <v>441</v>
      </c>
      <c r="BJ25" s="28">
        <v>7129</v>
      </c>
      <c r="CB25" s="22" t="s">
        <v>9</v>
      </c>
      <c r="CC25" s="28">
        <v>9133</v>
      </c>
      <c r="CD25" s="28">
        <v>2471</v>
      </c>
      <c r="CE25" s="28">
        <v>11604</v>
      </c>
    </row>
    <row r="26" spans="2:88">
      <c r="B26" s="22" t="s">
        <v>9</v>
      </c>
      <c r="C26" s="28">
        <v>1038</v>
      </c>
      <c r="D26" s="28">
        <v>15112</v>
      </c>
      <c r="E26" s="28">
        <v>3556</v>
      </c>
      <c r="F26" s="27">
        <v>8804</v>
      </c>
      <c r="G26" s="27">
        <v>33912</v>
      </c>
      <c r="H26" s="27">
        <v>90633</v>
      </c>
      <c r="I26" s="27">
        <v>15351</v>
      </c>
      <c r="J26" s="26">
        <v>124</v>
      </c>
      <c r="K26" s="20">
        <f t="shared" si="3"/>
        <v>168530</v>
      </c>
      <c r="V26" s="22" t="s">
        <v>66</v>
      </c>
      <c r="W26" s="28">
        <v>13449</v>
      </c>
      <c r="X26" s="28">
        <v>11698</v>
      </c>
      <c r="Y26" s="21">
        <f t="shared" si="2"/>
        <v>1751</v>
      </c>
      <c r="Z26" s="51"/>
      <c r="AN26" s="22" t="s">
        <v>10</v>
      </c>
      <c r="AO26" s="28">
        <v>2422</v>
      </c>
      <c r="AP26" s="28">
        <v>1474</v>
      </c>
      <c r="AQ26" s="82">
        <v>3896</v>
      </c>
      <c r="BG26" s="22" t="s">
        <v>10</v>
      </c>
      <c r="BH26" s="28">
        <v>1304</v>
      </c>
      <c r="BI26" s="25">
        <v>514</v>
      </c>
      <c r="BJ26" s="28">
        <v>1818</v>
      </c>
      <c r="CB26" s="22" t="s">
        <v>10</v>
      </c>
      <c r="CC26" s="28">
        <v>1423</v>
      </c>
      <c r="CD26" s="25">
        <v>347</v>
      </c>
      <c r="CE26" s="28">
        <v>1770</v>
      </c>
    </row>
    <row r="27" spans="2:88">
      <c r="B27" s="22" t="s">
        <v>10</v>
      </c>
      <c r="C27" s="25">
        <v>16</v>
      </c>
      <c r="D27" s="28">
        <v>1729</v>
      </c>
      <c r="E27" s="25">
        <v>26</v>
      </c>
      <c r="F27" s="27">
        <v>1335</v>
      </c>
      <c r="G27" s="27">
        <v>3797</v>
      </c>
      <c r="H27" s="27">
        <v>15702</v>
      </c>
      <c r="I27" s="27">
        <v>2275</v>
      </c>
      <c r="J27" s="26">
        <v>466</v>
      </c>
      <c r="K27" s="20">
        <f t="shared" si="3"/>
        <v>25346</v>
      </c>
      <c r="V27" s="22" t="s">
        <v>67</v>
      </c>
      <c r="W27" s="28">
        <v>13221</v>
      </c>
      <c r="X27" s="28">
        <v>12026</v>
      </c>
      <c r="Y27" s="21">
        <f t="shared" si="2"/>
        <v>1195</v>
      </c>
      <c r="AN27" s="22" t="s">
        <v>11</v>
      </c>
      <c r="AO27" s="28">
        <v>16576</v>
      </c>
      <c r="AP27" s="28">
        <v>9205</v>
      </c>
      <c r="AQ27" s="82">
        <v>25781</v>
      </c>
      <c r="BG27" s="22" t="s">
        <v>11</v>
      </c>
      <c r="BH27" s="28">
        <v>2525</v>
      </c>
      <c r="BI27" s="25">
        <v>97</v>
      </c>
      <c r="BJ27" s="28">
        <v>2622</v>
      </c>
      <c r="CB27" s="22" t="s">
        <v>11</v>
      </c>
      <c r="CC27" s="28">
        <v>8596</v>
      </c>
      <c r="CD27" s="28">
        <v>5784</v>
      </c>
      <c r="CE27" s="28">
        <v>14380</v>
      </c>
    </row>
    <row r="28" spans="2:88">
      <c r="B28" s="22" t="s">
        <v>11</v>
      </c>
      <c r="C28" s="25">
        <v>143</v>
      </c>
      <c r="D28" s="28">
        <v>14246</v>
      </c>
      <c r="E28" s="25">
        <v>255</v>
      </c>
      <c r="F28" s="27">
        <v>3314</v>
      </c>
      <c r="G28" s="27">
        <v>26394</v>
      </c>
      <c r="H28" s="27">
        <v>31668</v>
      </c>
      <c r="I28" s="27">
        <v>16635</v>
      </c>
      <c r="J28" s="26">
        <v>76</v>
      </c>
      <c r="K28" s="20">
        <f t="shared" si="3"/>
        <v>92731</v>
      </c>
      <c r="V28" s="22" t="s">
        <v>68</v>
      </c>
      <c r="W28" s="28">
        <v>13495</v>
      </c>
      <c r="X28" s="28">
        <v>10544</v>
      </c>
      <c r="Y28" s="21">
        <f t="shared" si="2"/>
        <v>2951</v>
      </c>
      <c r="AN28" s="22" t="s">
        <v>12</v>
      </c>
      <c r="AO28" s="25">
        <v>260</v>
      </c>
      <c r="AP28" s="25">
        <v>99</v>
      </c>
      <c r="AQ28" s="25">
        <v>359</v>
      </c>
      <c r="BG28" s="22" t="s">
        <v>12</v>
      </c>
      <c r="BH28" s="25">
        <v>152</v>
      </c>
      <c r="BI28" s="25">
        <v>4</v>
      </c>
      <c r="BJ28" s="25">
        <v>156</v>
      </c>
      <c r="CB28" s="22" t="s">
        <v>12</v>
      </c>
      <c r="CC28" s="25">
        <v>114</v>
      </c>
      <c r="CD28" s="25">
        <v>41</v>
      </c>
      <c r="CE28" s="25">
        <v>155</v>
      </c>
    </row>
    <row r="29" spans="2:88">
      <c r="B29" s="22" t="s">
        <v>12</v>
      </c>
      <c r="C29" s="25">
        <v>6</v>
      </c>
      <c r="D29" s="25">
        <v>164</v>
      </c>
      <c r="E29" s="25">
        <v>41</v>
      </c>
      <c r="F29" s="26">
        <v>61</v>
      </c>
      <c r="G29" s="26">
        <v>331</v>
      </c>
      <c r="H29" s="26">
        <v>311</v>
      </c>
      <c r="I29" s="27">
        <v>1099</v>
      </c>
      <c r="J29" s="26">
        <v>726</v>
      </c>
      <c r="K29" s="20">
        <f t="shared" si="3"/>
        <v>2739</v>
      </c>
      <c r="V29" s="63" t="s">
        <v>69</v>
      </c>
      <c r="W29" s="60">
        <v>12335</v>
      </c>
      <c r="X29" s="60">
        <v>12364</v>
      </c>
      <c r="Y29" s="31">
        <f t="shared" si="2"/>
        <v>-29</v>
      </c>
      <c r="AN29" s="29" t="s">
        <v>13</v>
      </c>
      <c r="AO29" s="25">
        <v>333</v>
      </c>
      <c r="AP29" s="25">
        <v>207</v>
      </c>
      <c r="AQ29" s="25">
        <v>540</v>
      </c>
      <c r="AR29" s="83"/>
      <c r="BG29" s="29" t="s">
        <v>13</v>
      </c>
      <c r="BH29" s="25">
        <v>559</v>
      </c>
      <c r="BI29" s="25">
        <v>62</v>
      </c>
      <c r="BJ29" s="87">
        <v>621</v>
      </c>
      <c r="BK29" s="83"/>
      <c r="CB29" s="29" t="s">
        <v>13</v>
      </c>
      <c r="CC29" s="25">
        <v>306</v>
      </c>
      <c r="CD29" s="25">
        <v>143</v>
      </c>
      <c r="CE29" s="25">
        <v>449</v>
      </c>
      <c r="CF29" s="83"/>
    </row>
    <row r="30" spans="2:88" ht="15.75">
      <c r="B30" s="29" t="s">
        <v>13</v>
      </c>
      <c r="C30" s="37">
        <v>80</v>
      </c>
      <c r="D30" s="37">
        <v>504</v>
      </c>
      <c r="E30" s="37">
        <v>1</v>
      </c>
      <c r="F30" s="38">
        <v>400</v>
      </c>
      <c r="G30" s="38">
        <v>590</v>
      </c>
      <c r="H30" s="38">
        <v>355</v>
      </c>
      <c r="I30" s="38">
        <v>716</v>
      </c>
      <c r="J30" s="38">
        <v>84</v>
      </c>
      <c r="K30" s="20">
        <f t="shared" si="3"/>
        <v>2730</v>
      </c>
      <c r="Y30" s="51">
        <f>SUM(Y18:Y29)</f>
        <v>11937</v>
      </c>
      <c r="AN30" s="30" t="s">
        <v>27</v>
      </c>
      <c r="AO30" s="43">
        <v>49319</v>
      </c>
      <c r="AP30" s="81">
        <v>31193</v>
      </c>
      <c r="AQ30" s="43">
        <v>80512</v>
      </c>
      <c r="BG30" s="30" t="s">
        <v>27</v>
      </c>
      <c r="BH30" s="43">
        <v>12855</v>
      </c>
      <c r="BI30" s="81">
        <v>1219</v>
      </c>
      <c r="BJ30" s="43">
        <v>14074</v>
      </c>
      <c r="CB30" s="30" t="s">
        <v>27</v>
      </c>
      <c r="CC30" s="43">
        <v>26933</v>
      </c>
      <c r="CD30" s="81">
        <v>10727</v>
      </c>
      <c r="CE30" s="43">
        <v>37660</v>
      </c>
    </row>
    <row r="31" spans="2:88">
      <c r="B31" s="30" t="s">
        <v>27</v>
      </c>
      <c r="C31" s="31">
        <v>1656</v>
      </c>
      <c r="D31" s="31">
        <f>SUM(D20:D30)</f>
        <v>40920</v>
      </c>
      <c r="E31" s="31">
        <v>4567</v>
      </c>
      <c r="F31" s="31">
        <v>20026</v>
      </c>
      <c r="G31" s="33">
        <f>SUM(G20:G30)</f>
        <v>83617</v>
      </c>
      <c r="H31" s="33">
        <f>SUM(H20:H30)</f>
        <v>152055</v>
      </c>
      <c r="I31" s="31">
        <f>SUM(I20:I30)</f>
        <v>49119</v>
      </c>
      <c r="J31" s="31">
        <f>SUM(J20:J30)</f>
        <v>2897</v>
      </c>
      <c r="K31" s="34">
        <f t="shared" si="3"/>
        <v>354857</v>
      </c>
    </row>
    <row r="32" spans="2:88">
      <c r="AO32" s="91" t="s">
        <v>38</v>
      </c>
      <c r="AP32" s="91"/>
      <c r="AQ32" s="91"/>
      <c r="AR32" s="91"/>
      <c r="AS32" s="91"/>
      <c r="AT32" s="91"/>
      <c r="AU32" s="91"/>
      <c r="AV32" s="91"/>
      <c r="BH32" s="91" t="s">
        <v>38</v>
      </c>
      <c r="BI32" s="91"/>
      <c r="BJ32" s="91"/>
      <c r="BK32" s="91"/>
      <c r="BL32" s="91"/>
      <c r="BM32" s="91"/>
      <c r="BN32" s="91"/>
      <c r="BO32" s="91"/>
      <c r="CC32" s="91" t="s">
        <v>38</v>
      </c>
      <c r="CD32" s="91"/>
      <c r="CE32" s="91"/>
      <c r="CF32" s="91"/>
      <c r="CG32" s="91"/>
      <c r="CH32" s="91"/>
      <c r="CI32" s="91"/>
      <c r="CJ32" s="91"/>
    </row>
    <row r="33" spans="2:88">
      <c r="B33">
        <v>2009</v>
      </c>
      <c r="AO33" s="52" t="s">
        <v>39</v>
      </c>
      <c r="AP33" s="52" t="s">
        <v>40</v>
      </c>
      <c r="AQ33" s="52" t="s">
        <v>41</v>
      </c>
      <c r="AR33" s="52" t="s">
        <v>42</v>
      </c>
      <c r="AS33" s="52" t="s">
        <v>43</v>
      </c>
      <c r="AT33" s="52" t="s">
        <v>44</v>
      </c>
      <c r="AU33" s="52" t="s">
        <v>45</v>
      </c>
      <c r="AV33" s="52" t="s">
        <v>27</v>
      </c>
      <c r="BH33" s="52" t="s">
        <v>39</v>
      </c>
      <c r="BI33" s="52" t="s">
        <v>40</v>
      </c>
      <c r="BJ33" s="52" t="s">
        <v>41</v>
      </c>
      <c r="BK33" s="52" t="s">
        <v>42</v>
      </c>
      <c r="BL33" s="52" t="s">
        <v>43</v>
      </c>
      <c r="BM33" s="52" t="s">
        <v>44</v>
      </c>
      <c r="BN33" s="52" t="s">
        <v>45</v>
      </c>
      <c r="BO33" s="52" t="s">
        <v>27</v>
      </c>
      <c r="CC33" s="52" t="s">
        <v>39</v>
      </c>
      <c r="CD33" s="52" t="s">
        <v>40</v>
      </c>
      <c r="CE33" s="52" t="s">
        <v>41</v>
      </c>
      <c r="CF33" s="52" t="s">
        <v>42</v>
      </c>
      <c r="CG33" s="52" t="s">
        <v>43</v>
      </c>
      <c r="CH33" s="52" t="s">
        <v>44</v>
      </c>
      <c r="CI33" s="52" t="s">
        <v>45</v>
      </c>
      <c r="CJ33" s="52" t="s">
        <v>27</v>
      </c>
    </row>
    <row r="34" spans="2:88">
      <c r="B34" s="14" t="s">
        <v>17</v>
      </c>
      <c r="C34" s="97" t="s">
        <v>18</v>
      </c>
      <c r="D34" s="98"/>
      <c r="E34" s="98"/>
      <c r="F34" s="98"/>
      <c r="G34" s="98"/>
      <c r="H34" s="98"/>
      <c r="I34" s="98"/>
      <c r="J34" s="98"/>
      <c r="K34" s="15"/>
      <c r="V34" s="64"/>
      <c r="AN34" s="22" t="s">
        <v>3</v>
      </c>
      <c r="AO34" s="25">
        <v>15</v>
      </c>
      <c r="AP34" s="25">
        <v>422</v>
      </c>
      <c r="AQ34" s="25">
        <v>345</v>
      </c>
      <c r="AR34" s="25">
        <v>397</v>
      </c>
      <c r="AS34" s="25">
        <v>185</v>
      </c>
      <c r="AT34" s="25">
        <v>86</v>
      </c>
      <c r="AU34" s="25">
        <v>6</v>
      </c>
      <c r="AV34" s="28">
        <v>1456</v>
      </c>
      <c r="BG34" s="22" t="s">
        <v>3</v>
      </c>
      <c r="BH34" s="25">
        <v>0</v>
      </c>
      <c r="BI34" s="25">
        <v>2</v>
      </c>
      <c r="BJ34" s="25">
        <v>4</v>
      </c>
      <c r="BK34" s="25">
        <v>9</v>
      </c>
      <c r="BL34" s="25">
        <v>10</v>
      </c>
      <c r="BM34" s="25">
        <v>6</v>
      </c>
      <c r="BN34" s="25">
        <v>0</v>
      </c>
      <c r="BO34" s="25">
        <v>31</v>
      </c>
      <c r="CB34" s="22" t="s">
        <v>3</v>
      </c>
      <c r="CC34" s="25">
        <v>2</v>
      </c>
      <c r="CD34" s="25">
        <v>217</v>
      </c>
      <c r="CE34" s="25">
        <v>253</v>
      </c>
      <c r="CF34" s="25">
        <v>355</v>
      </c>
      <c r="CG34" s="25">
        <v>214</v>
      </c>
      <c r="CH34" s="25">
        <v>81</v>
      </c>
      <c r="CI34" s="25">
        <v>2</v>
      </c>
      <c r="CJ34" s="28">
        <v>1124</v>
      </c>
    </row>
    <row r="35" spans="2:88" ht="45">
      <c r="B35" s="35"/>
      <c r="C35" s="36" t="s">
        <v>19</v>
      </c>
      <c r="D35" s="18" t="s">
        <v>20</v>
      </c>
      <c r="E35" s="18" t="s">
        <v>21</v>
      </c>
      <c r="F35" s="18" t="s">
        <v>22</v>
      </c>
      <c r="G35" s="18" t="s">
        <v>23</v>
      </c>
      <c r="H35" s="18" t="s">
        <v>24</v>
      </c>
      <c r="I35" s="18" t="s">
        <v>25</v>
      </c>
      <c r="J35" s="18" t="s">
        <v>26</v>
      </c>
      <c r="K35" s="19" t="s">
        <v>27</v>
      </c>
      <c r="V35" s="65" t="s">
        <v>70</v>
      </c>
      <c r="W35" s="66" t="s">
        <v>3</v>
      </c>
      <c r="X35" s="66" t="s">
        <v>4</v>
      </c>
      <c r="Y35" s="66" t="s">
        <v>5</v>
      </c>
      <c r="Z35" s="66" t="s">
        <v>6</v>
      </c>
      <c r="AA35" s="66" t="s">
        <v>7</v>
      </c>
      <c r="AB35" s="66" t="s">
        <v>8</v>
      </c>
      <c r="AC35" s="66" t="s">
        <v>9</v>
      </c>
      <c r="AD35" s="66" t="s">
        <v>10</v>
      </c>
      <c r="AE35" s="66" t="s">
        <v>11</v>
      </c>
      <c r="AF35" s="66" t="s">
        <v>12</v>
      </c>
      <c r="AG35" s="67" t="s">
        <v>13</v>
      </c>
      <c r="AH35" s="66" t="s">
        <v>35</v>
      </c>
      <c r="AN35" s="22" t="s">
        <v>4</v>
      </c>
      <c r="AO35" s="25">
        <v>24</v>
      </c>
      <c r="AP35" s="25">
        <v>423</v>
      </c>
      <c r="AQ35" s="25">
        <v>310</v>
      </c>
      <c r="AR35" s="25">
        <v>303</v>
      </c>
      <c r="AS35" s="25">
        <v>167</v>
      </c>
      <c r="AT35" s="25">
        <v>80</v>
      </c>
      <c r="AU35" s="25">
        <v>10</v>
      </c>
      <c r="AV35" s="28">
        <v>1317</v>
      </c>
      <c r="BG35" s="22" t="s">
        <v>4</v>
      </c>
      <c r="BH35" s="25">
        <v>1</v>
      </c>
      <c r="BI35" s="25">
        <v>37</v>
      </c>
      <c r="BJ35" s="25">
        <v>46</v>
      </c>
      <c r="BK35" s="25">
        <v>69</v>
      </c>
      <c r="BL35" s="25">
        <v>49</v>
      </c>
      <c r="BM35" s="25">
        <v>41</v>
      </c>
      <c r="BN35" s="25">
        <v>3</v>
      </c>
      <c r="BO35" s="25">
        <v>246</v>
      </c>
      <c r="CB35" s="22" t="s">
        <v>4</v>
      </c>
      <c r="CC35" s="25">
        <v>1</v>
      </c>
      <c r="CD35" s="25">
        <v>32</v>
      </c>
      <c r="CE35" s="25">
        <v>39</v>
      </c>
      <c r="CF35" s="25">
        <v>40</v>
      </c>
      <c r="CG35" s="25">
        <v>19</v>
      </c>
      <c r="CH35" s="25">
        <v>10</v>
      </c>
      <c r="CI35" s="25">
        <v>0</v>
      </c>
      <c r="CJ35" s="25">
        <v>141</v>
      </c>
    </row>
    <row r="36" spans="2:88">
      <c r="B36" s="20" t="s">
        <v>3</v>
      </c>
      <c r="C36" s="25">
        <v>39</v>
      </c>
      <c r="D36" s="28">
        <v>1129</v>
      </c>
      <c r="E36" s="25">
        <v>228</v>
      </c>
      <c r="F36" s="25">
        <v>95</v>
      </c>
      <c r="G36" s="27">
        <v>1730</v>
      </c>
      <c r="H36" s="27">
        <v>1634</v>
      </c>
      <c r="I36" s="27">
        <v>1746</v>
      </c>
      <c r="J36" s="26">
        <v>664</v>
      </c>
      <c r="K36" s="20">
        <f>SUM(C36:J36)</f>
        <v>7265</v>
      </c>
      <c r="V36" s="68" t="s">
        <v>71</v>
      </c>
      <c r="W36" s="25">
        <v>164</v>
      </c>
      <c r="X36" s="25">
        <v>122</v>
      </c>
      <c r="Y36" s="25">
        <v>73</v>
      </c>
      <c r="Z36" s="25">
        <v>775</v>
      </c>
      <c r="AA36" s="25">
        <v>310</v>
      </c>
      <c r="AB36" s="25">
        <v>148</v>
      </c>
      <c r="AC36" s="69">
        <v>2810</v>
      </c>
      <c r="AD36" s="25">
        <v>546</v>
      </c>
      <c r="AE36" s="69">
        <v>1575</v>
      </c>
      <c r="AF36" s="25">
        <v>41</v>
      </c>
      <c r="AG36" s="25">
        <v>65</v>
      </c>
      <c r="AH36" s="69">
        <v>6629</v>
      </c>
      <c r="AN36" s="22" t="s">
        <v>83</v>
      </c>
      <c r="AO36" s="25">
        <v>7</v>
      </c>
      <c r="AP36" s="25">
        <v>363</v>
      </c>
      <c r="AQ36" s="25">
        <v>345</v>
      </c>
      <c r="AR36" s="25">
        <v>362</v>
      </c>
      <c r="AS36" s="25">
        <v>162</v>
      </c>
      <c r="AT36" s="25">
        <v>88</v>
      </c>
      <c r="AU36" s="25">
        <v>5</v>
      </c>
      <c r="AV36" s="28">
        <v>1332</v>
      </c>
      <c r="BG36" s="22" t="s">
        <v>83</v>
      </c>
      <c r="BH36" s="25">
        <v>0</v>
      </c>
      <c r="BI36" s="25">
        <v>1</v>
      </c>
      <c r="BJ36" s="25">
        <v>3</v>
      </c>
      <c r="BK36" s="25">
        <v>1</v>
      </c>
      <c r="BL36" s="25">
        <v>2</v>
      </c>
      <c r="BM36" s="25">
        <v>0</v>
      </c>
      <c r="BN36" s="25">
        <v>0</v>
      </c>
      <c r="BO36" s="25">
        <v>7</v>
      </c>
      <c r="CB36" s="22" t="s">
        <v>83</v>
      </c>
      <c r="CC36" s="25">
        <v>5</v>
      </c>
      <c r="CD36" s="25">
        <v>129</v>
      </c>
      <c r="CE36" s="25">
        <v>139</v>
      </c>
      <c r="CF36" s="25">
        <v>264</v>
      </c>
      <c r="CG36" s="25">
        <v>146</v>
      </c>
      <c r="CH36" s="25">
        <v>77</v>
      </c>
      <c r="CI36" s="25">
        <v>3</v>
      </c>
      <c r="CJ36" s="25">
        <v>763</v>
      </c>
    </row>
    <row r="37" spans="2:88">
      <c r="B37" s="22" t="s">
        <v>4</v>
      </c>
      <c r="C37" s="25">
        <v>10</v>
      </c>
      <c r="D37" s="25">
        <v>165</v>
      </c>
      <c r="E37" s="25">
        <v>49</v>
      </c>
      <c r="F37" s="25">
        <v>490</v>
      </c>
      <c r="G37" s="27">
        <v>1361</v>
      </c>
      <c r="H37" s="27">
        <v>1056</v>
      </c>
      <c r="I37" s="27">
        <v>2387</v>
      </c>
      <c r="J37" s="26">
        <v>208</v>
      </c>
      <c r="K37" s="20">
        <f t="shared" ref="K37:K47" si="4">SUM(C37:J37)</f>
        <v>5726</v>
      </c>
      <c r="V37" s="22" t="s">
        <v>72</v>
      </c>
      <c r="W37" s="25">
        <v>1</v>
      </c>
      <c r="X37" s="25">
        <v>1</v>
      </c>
      <c r="Y37" s="25">
        <v>0</v>
      </c>
      <c r="Z37" s="25">
        <v>13</v>
      </c>
      <c r="AA37" s="25">
        <v>8</v>
      </c>
      <c r="AB37" s="25">
        <v>14</v>
      </c>
      <c r="AC37" s="25">
        <v>110</v>
      </c>
      <c r="AD37" s="25">
        <v>24</v>
      </c>
      <c r="AE37" s="25">
        <v>67</v>
      </c>
      <c r="AF37" s="25">
        <v>0</v>
      </c>
      <c r="AG37" s="25">
        <v>3</v>
      </c>
      <c r="AH37" s="25">
        <v>241</v>
      </c>
      <c r="AN37" s="22" t="s">
        <v>6</v>
      </c>
      <c r="AO37" s="25">
        <v>16</v>
      </c>
      <c r="AP37" s="28">
        <v>1339</v>
      </c>
      <c r="AQ37" s="28">
        <v>1149</v>
      </c>
      <c r="AR37" s="28">
        <v>1370</v>
      </c>
      <c r="AS37" s="25">
        <v>752</v>
      </c>
      <c r="AT37" s="25">
        <v>355</v>
      </c>
      <c r="AU37" s="25">
        <v>16</v>
      </c>
      <c r="AV37" s="28">
        <v>4997</v>
      </c>
      <c r="BG37" s="22" t="s">
        <v>6</v>
      </c>
      <c r="BH37" s="25">
        <v>0</v>
      </c>
      <c r="BI37" s="25">
        <v>112</v>
      </c>
      <c r="BJ37" s="25">
        <v>103</v>
      </c>
      <c r="BK37" s="25">
        <v>137</v>
      </c>
      <c r="BL37" s="25">
        <v>89</v>
      </c>
      <c r="BM37" s="25">
        <v>58</v>
      </c>
      <c r="BN37" s="25">
        <v>0</v>
      </c>
      <c r="BO37" s="25">
        <v>499</v>
      </c>
      <c r="CB37" s="22" t="s">
        <v>6</v>
      </c>
      <c r="CC37" s="25">
        <v>5</v>
      </c>
      <c r="CD37" s="25">
        <v>733</v>
      </c>
      <c r="CE37" s="25">
        <v>876</v>
      </c>
      <c r="CF37" s="28">
        <v>1217</v>
      </c>
      <c r="CG37" s="25">
        <v>804</v>
      </c>
      <c r="CH37" s="25">
        <v>538</v>
      </c>
      <c r="CI37" s="25">
        <v>47</v>
      </c>
      <c r="CJ37" s="28">
        <v>4220</v>
      </c>
    </row>
    <row r="38" spans="2:88">
      <c r="B38" s="22" t="s">
        <v>5</v>
      </c>
      <c r="C38" s="25">
        <v>9</v>
      </c>
      <c r="D38" s="25">
        <v>689</v>
      </c>
      <c r="E38" s="25">
        <v>33</v>
      </c>
      <c r="F38" s="25">
        <v>49</v>
      </c>
      <c r="G38" s="27">
        <v>1196</v>
      </c>
      <c r="H38" s="26">
        <v>712</v>
      </c>
      <c r="I38" s="27">
        <v>2435</v>
      </c>
      <c r="J38" s="26">
        <v>122</v>
      </c>
      <c r="K38" s="20">
        <f t="shared" si="4"/>
        <v>5245</v>
      </c>
      <c r="V38" s="22" t="s">
        <v>73</v>
      </c>
      <c r="W38" s="25">
        <v>50</v>
      </c>
      <c r="X38" s="25">
        <v>50</v>
      </c>
      <c r="Y38" s="25">
        <v>9</v>
      </c>
      <c r="Z38" s="25">
        <v>194</v>
      </c>
      <c r="AA38" s="25">
        <v>100</v>
      </c>
      <c r="AB38" s="25">
        <v>92</v>
      </c>
      <c r="AC38" s="69">
        <v>1572</v>
      </c>
      <c r="AD38" s="25">
        <v>235</v>
      </c>
      <c r="AE38" s="70">
        <v>792</v>
      </c>
      <c r="AF38" s="25">
        <v>4</v>
      </c>
      <c r="AG38" s="25">
        <v>16</v>
      </c>
      <c r="AH38" s="69">
        <v>3114</v>
      </c>
      <c r="AN38" s="22" t="s">
        <v>7</v>
      </c>
      <c r="AO38" s="25">
        <v>14</v>
      </c>
      <c r="AP38" s="28">
        <v>1546</v>
      </c>
      <c r="AQ38" s="28">
        <v>1345</v>
      </c>
      <c r="AR38" s="28">
        <v>1606</v>
      </c>
      <c r="AS38" s="25">
        <v>816</v>
      </c>
      <c r="AT38" s="25">
        <v>327</v>
      </c>
      <c r="AU38" s="25">
        <v>10</v>
      </c>
      <c r="AV38" s="28">
        <v>5664</v>
      </c>
      <c r="BG38" s="22" t="s">
        <v>7</v>
      </c>
      <c r="BH38" s="25">
        <v>1</v>
      </c>
      <c r="BI38" s="25">
        <v>98</v>
      </c>
      <c r="BJ38" s="25">
        <v>130</v>
      </c>
      <c r="BK38" s="25">
        <v>230</v>
      </c>
      <c r="BL38" s="25">
        <v>148</v>
      </c>
      <c r="BM38" s="25">
        <v>119</v>
      </c>
      <c r="BN38" s="25">
        <v>8</v>
      </c>
      <c r="BO38" s="25">
        <v>734</v>
      </c>
      <c r="CB38" s="22" t="s">
        <v>7</v>
      </c>
      <c r="CC38" s="25">
        <v>13</v>
      </c>
      <c r="CD38" s="25">
        <v>375</v>
      </c>
      <c r="CE38" s="25">
        <v>375</v>
      </c>
      <c r="CF38" s="25">
        <v>597</v>
      </c>
      <c r="CG38" s="25">
        <v>458</v>
      </c>
      <c r="CH38" s="25">
        <v>229</v>
      </c>
      <c r="CI38" s="25">
        <v>15</v>
      </c>
      <c r="CJ38" s="28">
        <v>2062</v>
      </c>
    </row>
    <row r="39" spans="2:88">
      <c r="B39" s="22" t="s">
        <v>6</v>
      </c>
      <c r="C39" s="25">
        <v>72</v>
      </c>
      <c r="D39" s="28">
        <v>4082</v>
      </c>
      <c r="E39" s="25">
        <v>252</v>
      </c>
      <c r="F39" s="28">
        <v>3723</v>
      </c>
      <c r="G39" s="27">
        <v>6153</v>
      </c>
      <c r="H39" s="27">
        <v>5024</v>
      </c>
      <c r="I39" s="27">
        <v>5527</v>
      </c>
      <c r="J39" s="26">
        <v>239</v>
      </c>
      <c r="K39" s="20">
        <f t="shared" si="4"/>
        <v>25072</v>
      </c>
      <c r="V39" s="22" t="s">
        <v>74</v>
      </c>
      <c r="W39" s="25">
        <v>22</v>
      </c>
      <c r="X39" s="25">
        <v>13</v>
      </c>
      <c r="Y39" s="25">
        <v>12</v>
      </c>
      <c r="Z39" s="25">
        <v>156</v>
      </c>
      <c r="AA39" s="25">
        <v>95</v>
      </c>
      <c r="AB39" s="25">
        <v>63</v>
      </c>
      <c r="AC39" s="25">
        <v>997</v>
      </c>
      <c r="AD39" s="25">
        <v>133</v>
      </c>
      <c r="AE39" s="25">
        <v>785</v>
      </c>
      <c r="AF39" s="25">
        <v>4</v>
      </c>
      <c r="AG39" s="25">
        <v>8</v>
      </c>
      <c r="AH39" s="69">
        <v>2288</v>
      </c>
      <c r="AN39" s="22" t="s">
        <v>8</v>
      </c>
      <c r="AO39" s="25">
        <v>18</v>
      </c>
      <c r="AP39" s="25">
        <v>872</v>
      </c>
      <c r="AQ39" s="25">
        <v>646</v>
      </c>
      <c r="AR39" s="25">
        <v>803</v>
      </c>
      <c r="AS39" s="25">
        <v>446</v>
      </c>
      <c r="AT39" s="25">
        <v>203</v>
      </c>
      <c r="AU39" s="25">
        <v>9</v>
      </c>
      <c r="AV39" s="28">
        <v>2997</v>
      </c>
      <c r="BG39" s="22" t="s">
        <v>8</v>
      </c>
      <c r="BH39" s="25">
        <v>0</v>
      </c>
      <c r="BI39" s="25">
        <v>27</v>
      </c>
      <c r="BJ39" s="25">
        <v>36</v>
      </c>
      <c r="BK39" s="25">
        <v>69</v>
      </c>
      <c r="BL39" s="25">
        <v>39</v>
      </c>
      <c r="BM39" s="25">
        <v>40</v>
      </c>
      <c r="BN39" s="25">
        <v>0</v>
      </c>
      <c r="BO39" s="25">
        <v>211</v>
      </c>
      <c r="CB39" s="22" t="s">
        <v>8</v>
      </c>
      <c r="CC39" s="25">
        <v>3</v>
      </c>
      <c r="CD39" s="25">
        <v>172</v>
      </c>
      <c r="CE39" s="25">
        <v>228</v>
      </c>
      <c r="CF39" s="25">
        <v>311</v>
      </c>
      <c r="CG39" s="25">
        <v>182</v>
      </c>
      <c r="CH39" s="25">
        <v>90</v>
      </c>
      <c r="CI39" s="25">
        <v>6</v>
      </c>
      <c r="CJ39" s="25">
        <v>992</v>
      </c>
    </row>
    <row r="40" spans="2:88">
      <c r="B40" s="22" t="s">
        <v>7</v>
      </c>
      <c r="C40" s="25">
        <v>174</v>
      </c>
      <c r="D40" s="28">
        <v>2254</v>
      </c>
      <c r="E40" s="25">
        <v>214</v>
      </c>
      <c r="F40" s="28">
        <v>1968</v>
      </c>
      <c r="G40" s="27">
        <v>5426</v>
      </c>
      <c r="H40" s="27">
        <v>3524</v>
      </c>
      <c r="I40" s="27">
        <v>4334</v>
      </c>
      <c r="J40" s="26">
        <v>64</v>
      </c>
      <c r="K40" s="20">
        <f t="shared" si="4"/>
        <v>17958</v>
      </c>
      <c r="V40" s="22" t="s">
        <v>75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1</v>
      </c>
      <c r="AD40" s="25">
        <v>1</v>
      </c>
      <c r="AE40" s="25">
        <v>1</v>
      </c>
      <c r="AF40" s="25">
        <v>0</v>
      </c>
      <c r="AG40" s="25">
        <v>0</v>
      </c>
      <c r="AH40" s="25">
        <v>3</v>
      </c>
      <c r="AN40" s="22" t="s">
        <v>9</v>
      </c>
      <c r="AO40" s="25">
        <v>177</v>
      </c>
      <c r="AP40" s="28">
        <v>8891</v>
      </c>
      <c r="AQ40" s="28">
        <v>7288</v>
      </c>
      <c r="AR40" s="28">
        <v>8351</v>
      </c>
      <c r="AS40" s="28">
        <v>5007</v>
      </c>
      <c r="AT40" s="28">
        <v>2307</v>
      </c>
      <c r="AU40" s="25">
        <v>151</v>
      </c>
      <c r="AV40" s="28">
        <v>32172</v>
      </c>
      <c r="BG40" s="22" t="s">
        <v>9</v>
      </c>
      <c r="BH40" s="25">
        <v>10</v>
      </c>
      <c r="BI40" s="25">
        <v>936</v>
      </c>
      <c r="BJ40" s="28">
        <v>1212</v>
      </c>
      <c r="BK40" s="28">
        <v>2106</v>
      </c>
      <c r="BL40" s="28">
        <v>1600</v>
      </c>
      <c r="BM40" s="28">
        <v>1201</v>
      </c>
      <c r="BN40" s="25">
        <v>64</v>
      </c>
      <c r="BO40" s="28">
        <v>7129</v>
      </c>
      <c r="CB40" s="22" t="s">
        <v>9</v>
      </c>
      <c r="CC40" s="25">
        <v>79</v>
      </c>
      <c r="CD40" s="28">
        <v>1430</v>
      </c>
      <c r="CE40" s="28">
        <v>1858</v>
      </c>
      <c r="CF40" s="28">
        <v>2892</v>
      </c>
      <c r="CG40" s="28">
        <v>2984</v>
      </c>
      <c r="CH40" s="28">
        <v>2259</v>
      </c>
      <c r="CI40" s="25">
        <v>102</v>
      </c>
      <c r="CJ40" s="28">
        <v>11604</v>
      </c>
    </row>
    <row r="41" spans="2:88">
      <c r="B41" s="22" t="s">
        <v>8</v>
      </c>
      <c r="C41" s="25">
        <v>51</v>
      </c>
      <c r="D41" s="28">
        <v>1168</v>
      </c>
      <c r="E41" s="25">
        <v>2</v>
      </c>
      <c r="F41" s="25">
        <v>163</v>
      </c>
      <c r="G41" s="27">
        <v>3183</v>
      </c>
      <c r="H41" s="27">
        <v>2927</v>
      </c>
      <c r="I41" s="27">
        <v>3516</v>
      </c>
      <c r="J41" s="26">
        <v>116</v>
      </c>
      <c r="K41" s="20">
        <f t="shared" si="4"/>
        <v>11126</v>
      </c>
      <c r="V41" s="22" t="s">
        <v>76</v>
      </c>
      <c r="W41" s="25">
        <v>0</v>
      </c>
      <c r="X41" s="25">
        <v>2</v>
      </c>
      <c r="Y41" s="25">
        <v>2</v>
      </c>
      <c r="Z41" s="25">
        <v>5</v>
      </c>
      <c r="AA41" s="25">
        <v>1</v>
      </c>
      <c r="AB41" s="25">
        <v>0</v>
      </c>
      <c r="AC41" s="25">
        <v>17</v>
      </c>
      <c r="AD41" s="25">
        <v>4</v>
      </c>
      <c r="AE41" s="25">
        <v>5</v>
      </c>
      <c r="AF41" s="25">
        <v>3</v>
      </c>
      <c r="AG41" s="25">
        <v>0</v>
      </c>
      <c r="AH41" s="25">
        <v>39</v>
      </c>
      <c r="AN41" s="22" t="s">
        <v>10</v>
      </c>
      <c r="AO41" s="25">
        <v>15</v>
      </c>
      <c r="AP41" s="28">
        <v>1001</v>
      </c>
      <c r="AQ41" s="25">
        <v>837</v>
      </c>
      <c r="AR41" s="28">
        <v>1075</v>
      </c>
      <c r="AS41" s="25">
        <v>684</v>
      </c>
      <c r="AT41" s="25">
        <v>318</v>
      </c>
      <c r="AU41" s="25">
        <v>21</v>
      </c>
      <c r="AV41" s="28">
        <v>3951</v>
      </c>
      <c r="BG41" s="22" t="s">
        <v>10</v>
      </c>
      <c r="BH41" s="25">
        <v>10</v>
      </c>
      <c r="BI41" s="25">
        <v>192</v>
      </c>
      <c r="BJ41" s="25">
        <v>268</v>
      </c>
      <c r="BK41" s="25">
        <v>560</v>
      </c>
      <c r="BL41" s="25">
        <v>468</v>
      </c>
      <c r="BM41" s="25">
        <v>332</v>
      </c>
      <c r="BN41" s="25">
        <v>17</v>
      </c>
      <c r="BO41" s="28">
        <v>1847</v>
      </c>
      <c r="CB41" s="22" t="s">
        <v>10</v>
      </c>
      <c r="CC41" s="25">
        <v>6</v>
      </c>
      <c r="CD41" s="25">
        <v>354</v>
      </c>
      <c r="CE41" s="25">
        <v>372</v>
      </c>
      <c r="CF41" s="25">
        <v>508</v>
      </c>
      <c r="CG41" s="25">
        <v>358</v>
      </c>
      <c r="CH41" s="25">
        <v>212</v>
      </c>
      <c r="CI41" s="25">
        <v>5</v>
      </c>
      <c r="CJ41" s="28">
        <v>1815</v>
      </c>
    </row>
    <row r="42" spans="2:88">
      <c r="B42" s="22" t="s">
        <v>9</v>
      </c>
      <c r="C42" s="28">
        <v>1003</v>
      </c>
      <c r="D42" s="28">
        <v>15062</v>
      </c>
      <c r="E42" s="28">
        <v>3819</v>
      </c>
      <c r="F42" s="28">
        <v>8998</v>
      </c>
      <c r="G42" s="27">
        <v>34915</v>
      </c>
      <c r="H42" s="27">
        <v>92644</v>
      </c>
      <c r="I42" s="27">
        <v>14171</v>
      </c>
      <c r="J42" s="26">
        <v>302</v>
      </c>
      <c r="K42" s="20">
        <f t="shared" si="4"/>
        <v>170914</v>
      </c>
      <c r="V42" s="22" t="s">
        <v>77</v>
      </c>
      <c r="W42" s="25">
        <v>11</v>
      </c>
      <c r="X42" s="25">
        <v>0</v>
      </c>
      <c r="Y42" s="25">
        <v>0</v>
      </c>
      <c r="Z42" s="25">
        <v>1</v>
      </c>
      <c r="AA42" s="25">
        <v>1</v>
      </c>
      <c r="AB42" s="25">
        <v>0</v>
      </c>
      <c r="AC42" s="25">
        <v>21</v>
      </c>
      <c r="AD42" s="25">
        <v>1</v>
      </c>
      <c r="AE42" s="25">
        <v>15</v>
      </c>
      <c r="AF42" s="25">
        <v>0</v>
      </c>
      <c r="AG42" s="25">
        <v>0</v>
      </c>
      <c r="AH42" s="25">
        <v>50</v>
      </c>
      <c r="AN42" s="22" t="s">
        <v>11</v>
      </c>
      <c r="AO42" s="25">
        <v>191</v>
      </c>
      <c r="AP42" s="28">
        <v>6401</v>
      </c>
      <c r="AQ42" s="28">
        <v>5545</v>
      </c>
      <c r="AR42" s="28">
        <v>7294</v>
      </c>
      <c r="AS42" s="28">
        <v>4359</v>
      </c>
      <c r="AT42" s="28">
        <v>1899</v>
      </c>
      <c r="AU42" s="25">
        <v>92</v>
      </c>
      <c r="AV42" s="28">
        <v>25781</v>
      </c>
      <c r="BG42" s="22" t="s">
        <v>11</v>
      </c>
      <c r="BH42" s="25">
        <v>4</v>
      </c>
      <c r="BI42" s="25">
        <v>371</v>
      </c>
      <c r="BJ42" s="25">
        <v>461</v>
      </c>
      <c r="BK42" s="25">
        <v>789</v>
      </c>
      <c r="BL42" s="25">
        <v>591</v>
      </c>
      <c r="BM42" s="25">
        <v>384</v>
      </c>
      <c r="BN42" s="25">
        <v>22</v>
      </c>
      <c r="BO42" s="28">
        <v>2622</v>
      </c>
      <c r="CB42" s="22" t="s">
        <v>11</v>
      </c>
      <c r="CC42" s="25">
        <v>83</v>
      </c>
      <c r="CD42" s="28">
        <v>2087</v>
      </c>
      <c r="CE42" s="28">
        <v>2563</v>
      </c>
      <c r="CF42" s="28">
        <v>4360</v>
      </c>
      <c r="CG42" s="28">
        <v>3464</v>
      </c>
      <c r="CH42" s="28">
        <v>1754</v>
      </c>
      <c r="CI42" s="25">
        <v>69</v>
      </c>
      <c r="CJ42" s="28">
        <v>14380</v>
      </c>
    </row>
    <row r="43" spans="2:88">
      <c r="B43" s="22" t="s">
        <v>10</v>
      </c>
      <c r="C43" s="25">
        <v>16</v>
      </c>
      <c r="D43" s="28">
        <v>1630</v>
      </c>
      <c r="E43" s="25">
        <v>16</v>
      </c>
      <c r="F43" s="28">
        <v>1947</v>
      </c>
      <c r="G43" s="27">
        <v>3577</v>
      </c>
      <c r="H43" s="27">
        <v>15997</v>
      </c>
      <c r="I43" s="27">
        <v>2625</v>
      </c>
      <c r="J43" s="26">
        <v>392</v>
      </c>
      <c r="K43" s="20">
        <f t="shared" si="4"/>
        <v>26200</v>
      </c>
      <c r="V43" s="22" t="s">
        <v>78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N43" s="22" t="s">
        <v>12</v>
      </c>
      <c r="AO43" s="25">
        <v>7</v>
      </c>
      <c r="AP43" s="25">
        <v>104</v>
      </c>
      <c r="AQ43" s="25">
        <v>104</v>
      </c>
      <c r="AR43" s="25">
        <v>81</v>
      </c>
      <c r="AS43" s="25">
        <v>46</v>
      </c>
      <c r="AT43" s="25">
        <v>17</v>
      </c>
      <c r="AU43" s="25">
        <v>0</v>
      </c>
      <c r="AV43" s="25">
        <v>359</v>
      </c>
      <c r="BG43" s="22" t="s">
        <v>12</v>
      </c>
      <c r="BH43" s="25">
        <v>0</v>
      </c>
      <c r="BI43" s="25">
        <v>23</v>
      </c>
      <c r="BJ43" s="25">
        <v>30</v>
      </c>
      <c r="BK43" s="25">
        <v>46</v>
      </c>
      <c r="BL43" s="25">
        <v>32</v>
      </c>
      <c r="BM43" s="25">
        <v>24</v>
      </c>
      <c r="BN43" s="25">
        <v>1</v>
      </c>
      <c r="BO43" s="25">
        <v>156</v>
      </c>
      <c r="CB43" s="22" t="s">
        <v>12</v>
      </c>
      <c r="CC43" s="25">
        <v>0</v>
      </c>
      <c r="CD43" s="25">
        <v>30</v>
      </c>
      <c r="CE43" s="25">
        <v>34</v>
      </c>
      <c r="CF43" s="25">
        <v>49</v>
      </c>
      <c r="CG43" s="25">
        <v>25</v>
      </c>
      <c r="CH43" s="25">
        <v>17</v>
      </c>
      <c r="CI43" s="25">
        <v>0</v>
      </c>
      <c r="CJ43" s="25">
        <v>155</v>
      </c>
    </row>
    <row r="44" spans="2:88">
      <c r="B44" s="22" t="s">
        <v>11</v>
      </c>
      <c r="C44" s="25">
        <v>142</v>
      </c>
      <c r="D44" s="28">
        <v>15606</v>
      </c>
      <c r="E44" s="25">
        <v>328</v>
      </c>
      <c r="F44" s="28">
        <v>2735</v>
      </c>
      <c r="G44" s="27">
        <v>27014</v>
      </c>
      <c r="H44" s="27">
        <v>32705</v>
      </c>
      <c r="I44" s="27">
        <v>15625</v>
      </c>
      <c r="J44" s="26">
        <v>93</v>
      </c>
      <c r="K44" s="20">
        <f t="shared" si="4"/>
        <v>94248</v>
      </c>
      <c r="V44" s="71" t="s">
        <v>27</v>
      </c>
      <c r="W44" s="25">
        <v>248</v>
      </c>
      <c r="X44" s="25">
        <v>188</v>
      </c>
      <c r="Y44" s="25">
        <v>96</v>
      </c>
      <c r="Z44" s="28">
        <v>1144</v>
      </c>
      <c r="AA44" s="25">
        <v>515</v>
      </c>
      <c r="AB44" s="25">
        <v>317</v>
      </c>
      <c r="AC44" s="28">
        <v>5528</v>
      </c>
      <c r="AD44" s="25">
        <v>944</v>
      </c>
      <c r="AE44" s="28">
        <v>3240</v>
      </c>
      <c r="AF44" s="25">
        <v>52</v>
      </c>
      <c r="AG44" s="25">
        <v>92</v>
      </c>
      <c r="AH44" s="28">
        <v>12364</v>
      </c>
      <c r="AN44" s="29" t="s">
        <v>13</v>
      </c>
      <c r="AO44" s="25">
        <v>4</v>
      </c>
      <c r="AP44" s="25">
        <v>151</v>
      </c>
      <c r="AQ44" s="25">
        <v>137</v>
      </c>
      <c r="AR44" s="25">
        <v>134</v>
      </c>
      <c r="AS44" s="25">
        <v>68</v>
      </c>
      <c r="AT44" s="25">
        <v>42</v>
      </c>
      <c r="AU44" s="25">
        <v>4</v>
      </c>
      <c r="AV44" s="25">
        <v>540</v>
      </c>
      <c r="BG44" s="29" t="s">
        <v>13</v>
      </c>
      <c r="BH44" s="25">
        <v>0</v>
      </c>
      <c r="BI44" s="25">
        <v>96</v>
      </c>
      <c r="BJ44" s="25">
        <v>109</v>
      </c>
      <c r="BK44" s="25">
        <v>211</v>
      </c>
      <c r="BL44" s="25">
        <v>121</v>
      </c>
      <c r="BM44" s="25">
        <v>77</v>
      </c>
      <c r="BN44" s="25">
        <v>7</v>
      </c>
      <c r="BO44" s="25">
        <v>621</v>
      </c>
      <c r="CB44" s="29" t="s">
        <v>13</v>
      </c>
      <c r="CC44" s="25">
        <v>2</v>
      </c>
      <c r="CD44" s="25">
        <v>99</v>
      </c>
      <c r="CE44" s="25">
        <v>91</v>
      </c>
      <c r="CF44" s="25">
        <v>128</v>
      </c>
      <c r="CG44" s="25">
        <v>91</v>
      </c>
      <c r="CH44" s="25">
        <v>36</v>
      </c>
      <c r="CI44" s="25">
        <v>2</v>
      </c>
      <c r="CJ44" s="25">
        <v>449</v>
      </c>
    </row>
    <row r="45" spans="2:88">
      <c r="B45" s="22" t="s">
        <v>12</v>
      </c>
      <c r="C45" s="25">
        <v>1</v>
      </c>
      <c r="D45" s="25">
        <v>164</v>
      </c>
      <c r="E45" s="25">
        <v>47</v>
      </c>
      <c r="F45" s="25">
        <v>82</v>
      </c>
      <c r="G45" s="26">
        <v>412</v>
      </c>
      <c r="H45" s="26">
        <v>393</v>
      </c>
      <c r="I45" s="27">
        <v>1416</v>
      </c>
      <c r="J45" s="26">
        <v>606</v>
      </c>
      <c r="K45" s="20">
        <f t="shared" si="4"/>
        <v>3121</v>
      </c>
      <c r="V45" s="22"/>
      <c r="W45" s="25"/>
      <c r="X45" s="25"/>
      <c r="Y45" s="25"/>
      <c r="Z45" s="28"/>
      <c r="AA45" s="25"/>
      <c r="AB45" s="25"/>
      <c r="AC45" s="28"/>
      <c r="AD45" s="25"/>
      <c r="AE45" s="28"/>
      <c r="AF45" s="25"/>
      <c r="AG45" s="25"/>
      <c r="AH45" s="28"/>
      <c r="AN45" s="30" t="s">
        <v>27</v>
      </c>
      <c r="AO45" s="80">
        <v>488</v>
      </c>
      <c r="AP45" s="81">
        <v>21513</v>
      </c>
      <c r="AQ45" s="81">
        <v>18051</v>
      </c>
      <c r="AR45" s="81">
        <v>21776</v>
      </c>
      <c r="AS45" s="81">
        <v>12692</v>
      </c>
      <c r="AT45" s="81">
        <v>5722</v>
      </c>
      <c r="AU45" s="80">
        <v>324</v>
      </c>
      <c r="AV45" s="43">
        <v>80566</v>
      </c>
      <c r="BG45" s="30" t="s">
        <v>27</v>
      </c>
      <c r="BH45" s="80">
        <v>26</v>
      </c>
      <c r="BI45" s="81">
        <v>1895</v>
      </c>
      <c r="BJ45" s="81">
        <v>2402</v>
      </c>
      <c r="BK45" s="81">
        <v>4227</v>
      </c>
      <c r="BL45" s="81">
        <v>3149</v>
      </c>
      <c r="BM45" s="81">
        <v>2282</v>
      </c>
      <c r="BN45" s="80">
        <v>122</v>
      </c>
      <c r="BO45" s="43">
        <v>14103</v>
      </c>
      <c r="CB45" s="30" t="s">
        <v>27</v>
      </c>
      <c r="CC45" s="80">
        <v>199</v>
      </c>
      <c r="CD45" s="81">
        <v>5658</v>
      </c>
      <c r="CE45" s="81">
        <v>6828</v>
      </c>
      <c r="CF45" s="81">
        <v>10721</v>
      </c>
      <c r="CG45" s="81">
        <v>8745</v>
      </c>
      <c r="CH45" s="81">
        <v>5303</v>
      </c>
      <c r="CI45" s="80">
        <v>251</v>
      </c>
      <c r="CJ45" s="43">
        <v>37705</v>
      </c>
    </row>
    <row r="46" spans="2:88">
      <c r="B46" s="29" t="s">
        <v>13</v>
      </c>
      <c r="C46" s="25">
        <v>77</v>
      </c>
      <c r="D46" s="25">
        <v>395</v>
      </c>
      <c r="E46" s="25">
        <v>0</v>
      </c>
      <c r="F46" s="25">
        <v>495</v>
      </c>
      <c r="G46" s="26">
        <v>645</v>
      </c>
      <c r="H46" s="26">
        <v>534</v>
      </c>
      <c r="I46" s="26">
        <v>847</v>
      </c>
      <c r="J46" s="26">
        <v>96</v>
      </c>
      <c r="K46" s="20">
        <f t="shared" si="4"/>
        <v>3089</v>
      </c>
      <c r="V46" s="29" t="s">
        <v>79</v>
      </c>
    </row>
    <row r="47" spans="2:88">
      <c r="B47" s="30" t="s">
        <v>27</v>
      </c>
      <c r="C47" s="31">
        <v>1594</v>
      </c>
      <c r="D47" s="31">
        <f>SUM(D36:D46)</f>
        <v>42344</v>
      </c>
      <c r="E47" s="31">
        <v>4988</v>
      </c>
      <c r="F47" s="31">
        <v>20745</v>
      </c>
      <c r="G47" s="33">
        <f>SUM(G36:G46)</f>
        <v>85612</v>
      </c>
      <c r="H47" s="33">
        <f>SUM(H36:H46)</f>
        <v>157150</v>
      </c>
      <c r="I47" s="31">
        <f>SUM(I36:I46)</f>
        <v>54629</v>
      </c>
      <c r="J47" s="31">
        <v>2902</v>
      </c>
      <c r="K47" s="34">
        <f t="shared" si="4"/>
        <v>369964</v>
      </c>
      <c r="V47" s="93" t="s">
        <v>70</v>
      </c>
      <c r="W47" s="100" t="s">
        <v>80</v>
      </c>
      <c r="X47" s="100"/>
      <c r="Y47" s="100"/>
      <c r="Z47" s="100"/>
      <c r="AA47" s="100"/>
      <c r="AB47" s="100"/>
      <c r="AC47" s="100"/>
      <c r="AD47" s="100"/>
      <c r="AE47" s="100"/>
      <c r="AO47" s="92" t="s">
        <v>46</v>
      </c>
      <c r="AP47" s="91"/>
      <c r="AQ47" s="91"/>
      <c r="AR47" s="91"/>
      <c r="AS47" s="91"/>
      <c r="AT47" s="91"/>
      <c r="BH47" s="92" t="s">
        <v>46</v>
      </c>
      <c r="BI47" s="91"/>
      <c r="BJ47" s="91"/>
      <c r="BK47" s="91"/>
      <c r="BL47" s="91"/>
      <c r="BM47" s="91"/>
      <c r="CC47" s="92" t="s">
        <v>46</v>
      </c>
      <c r="CD47" s="91"/>
      <c r="CE47" s="91"/>
      <c r="CF47" s="91"/>
      <c r="CG47" s="91"/>
      <c r="CH47" s="91"/>
    </row>
    <row r="48" spans="2:88">
      <c r="V48" s="94"/>
      <c r="W48" s="72" t="s">
        <v>19</v>
      </c>
      <c r="X48" s="72" t="s">
        <v>20</v>
      </c>
      <c r="Y48" s="72" t="s">
        <v>21</v>
      </c>
      <c r="Z48" s="72" t="s">
        <v>22</v>
      </c>
      <c r="AA48" s="72" t="s">
        <v>23</v>
      </c>
      <c r="AB48" s="72" t="s">
        <v>24</v>
      </c>
      <c r="AC48" s="72" t="s">
        <v>25</v>
      </c>
      <c r="AD48" s="72" t="s">
        <v>26</v>
      </c>
      <c r="AE48" s="73" t="s">
        <v>27</v>
      </c>
      <c r="AO48" s="52" t="s">
        <v>47</v>
      </c>
      <c r="AP48" s="52" t="s">
        <v>48</v>
      </c>
      <c r="AQ48" s="52" t="s">
        <v>49</v>
      </c>
      <c r="AR48" s="52" t="s">
        <v>50</v>
      </c>
      <c r="AS48" s="52" t="s">
        <v>51</v>
      </c>
      <c r="AT48" s="52" t="s">
        <v>27</v>
      </c>
      <c r="BH48" s="52" t="s">
        <v>47</v>
      </c>
      <c r="BI48" s="52" t="s">
        <v>48</v>
      </c>
      <c r="BJ48" s="52" t="s">
        <v>49</v>
      </c>
      <c r="BK48" s="52" t="s">
        <v>50</v>
      </c>
      <c r="BL48" s="52" t="s">
        <v>51</v>
      </c>
      <c r="BM48" s="52" t="s">
        <v>27</v>
      </c>
      <c r="CC48" s="52" t="s">
        <v>47</v>
      </c>
      <c r="CD48" s="52" t="s">
        <v>48</v>
      </c>
      <c r="CE48" s="52" t="s">
        <v>49</v>
      </c>
      <c r="CF48" s="52" t="s">
        <v>50</v>
      </c>
      <c r="CG48" s="52" t="s">
        <v>51</v>
      </c>
      <c r="CH48" s="52" t="s">
        <v>27</v>
      </c>
    </row>
    <row r="49" spans="2:86">
      <c r="B49" s="29" t="s">
        <v>24</v>
      </c>
      <c r="V49" s="29" t="s">
        <v>71</v>
      </c>
      <c r="W49" s="25">
        <v>3</v>
      </c>
      <c r="X49" s="25">
        <v>366</v>
      </c>
      <c r="Y49" s="25">
        <v>25</v>
      </c>
      <c r="Z49" s="25">
        <v>255</v>
      </c>
      <c r="AA49" s="25">
        <v>756</v>
      </c>
      <c r="AB49" s="28">
        <v>1392</v>
      </c>
      <c r="AC49" s="25">
        <v>0</v>
      </c>
      <c r="AD49" s="25">
        <v>13</v>
      </c>
      <c r="AE49" s="74">
        <v>2810</v>
      </c>
      <c r="AN49" s="22" t="s">
        <v>3</v>
      </c>
      <c r="AO49" s="25">
        <v>27</v>
      </c>
      <c r="AP49" s="28">
        <v>1371</v>
      </c>
      <c r="AQ49" s="25">
        <v>38</v>
      </c>
      <c r="AR49" s="25">
        <v>5</v>
      </c>
      <c r="AS49" s="25">
        <v>0</v>
      </c>
      <c r="AT49" s="28">
        <v>1441</v>
      </c>
      <c r="BG49" s="22" t="s">
        <v>3</v>
      </c>
      <c r="BH49" s="25">
        <v>1</v>
      </c>
      <c r="BI49" s="25">
        <v>30</v>
      </c>
      <c r="BJ49" s="25">
        <v>0</v>
      </c>
      <c r="BK49" s="25">
        <v>0</v>
      </c>
      <c r="BL49" s="25">
        <v>0</v>
      </c>
      <c r="BM49" s="25">
        <v>31</v>
      </c>
      <c r="CB49" s="22" t="s">
        <v>3</v>
      </c>
      <c r="CC49" s="25">
        <v>19</v>
      </c>
      <c r="CD49" s="25">
        <v>723</v>
      </c>
      <c r="CE49" s="25">
        <v>247</v>
      </c>
      <c r="CF49" s="25">
        <v>43</v>
      </c>
      <c r="CG49" s="25">
        <v>62</v>
      </c>
      <c r="CH49" s="28">
        <v>1094</v>
      </c>
    </row>
    <row r="50" spans="2:86">
      <c r="B50" s="29"/>
      <c r="C50">
        <v>2007</v>
      </c>
      <c r="D50">
        <v>2008</v>
      </c>
      <c r="E50">
        <v>2009</v>
      </c>
      <c r="V50" s="22" t="s">
        <v>72</v>
      </c>
      <c r="W50" s="25">
        <v>0</v>
      </c>
      <c r="X50" s="25">
        <v>21</v>
      </c>
      <c r="Y50" s="25">
        <v>2</v>
      </c>
      <c r="Z50" s="25">
        <v>7</v>
      </c>
      <c r="AA50" s="25">
        <v>28</v>
      </c>
      <c r="AB50" s="25">
        <v>52</v>
      </c>
      <c r="AC50" s="25">
        <v>0</v>
      </c>
      <c r="AD50" s="25">
        <v>0</v>
      </c>
      <c r="AE50" s="25">
        <v>110</v>
      </c>
      <c r="AN50" s="22" t="s">
        <v>4</v>
      </c>
      <c r="AO50" s="25">
        <v>27</v>
      </c>
      <c r="AP50" s="28">
        <v>1235</v>
      </c>
      <c r="AQ50" s="25">
        <v>37</v>
      </c>
      <c r="AR50" s="25">
        <v>0</v>
      </c>
      <c r="AS50" s="25">
        <v>0</v>
      </c>
      <c r="AT50" s="28">
        <v>1299</v>
      </c>
      <c r="BG50" s="22" t="s">
        <v>4</v>
      </c>
      <c r="BH50" s="25">
        <v>8</v>
      </c>
      <c r="BI50" s="25">
        <v>225</v>
      </c>
      <c r="BJ50" s="25">
        <v>11</v>
      </c>
      <c r="BK50" s="25">
        <v>1</v>
      </c>
      <c r="BL50" s="25">
        <v>0</v>
      </c>
      <c r="BM50" s="25">
        <v>245</v>
      </c>
      <c r="CB50" s="22" t="s">
        <v>4</v>
      </c>
      <c r="CC50" s="25">
        <v>11</v>
      </c>
      <c r="CD50" s="25">
        <v>124</v>
      </c>
      <c r="CE50" s="25">
        <v>4</v>
      </c>
      <c r="CF50" s="25">
        <v>1</v>
      </c>
      <c r="CG50" s="25">
        <v>0</v>
      </c>
      <c r="CH50" s="25">
        <v>140</v>
      </c>
    </row>
    <row r="51" spans="2:86">
      <c r="B51" s="20" t="s">
        <v>3</v>
      </c>
      <c r="C51" s="21">
        <v>1176</v>
      </c>
      <c r="D51" s="27">
        <v>1394</v>
      </c>
      <c r="E51" s="27">
        <v>1634</v>
      </c>
      <c r="V51" s="22" t="s">
        <v>73</v>
      </c>
      <c r="W51" s="25">
        <v>0</v>
      </c>
      <c r="X51" s="25">
        <v>51</v>
      </c>
      <c r="Y51" s="25">
        <v>29</v>
      </c>
      <c r="Z51" s="25">
        <v>78</v>
      </c>
      <c r="AA51" s="25">
        <v>631</v>
      </c>
      <c r="AB51" s="25">
        <v>781</v>
      </c>
      <c r="AC51" s="25">
        <v>0</v>
      </c>
      <c r="AD51" s="25">
        <v>2</v>
      </c>
      <c r="AE51" s="74">
        <v>1572</v>
      </c>
      <c r="AN51" s="22" t="s">
        <v>83</v>
      </c>
      <c r="AO51" s="25">
        <v>15</v>
      </c>
      <c r="AP51" s="28">
        <v>1229</v>
      </c>
      <c r="AQ51" s="25">
        <v>61</v>
      </c>
      <c r="AR51" s="25">
        <v>4</v>
      </c>
      <c r="AS51" s="25">
        <v>4</v>
      </c>
      <c r="AT51" s="28">
        <v>1313</v>
      </c>
      <c r="BG51" s="22" t="s">
        <v>83</v>
      </c>
      <c r="BH51" s="25">
        <v>0</v>
      </c>
      <c r="BI51" s="25">
        <v>7</v>
      </c>
      <c r="BJ51" s="25">
        <v>0</v>
      </c>
      <c r="BK51" s="25">
        <v>0</v>
      </c>
      <c r="BL51" s="25">
        <v>0</v>
      </c>
      <c r="BM51" s="25">
        <v>7</v>
      </c>
      <c r="CB51" s="22" t="s">
        <v>83</v>
      </c>
      <c r="CC51" s="25">
        <v>11</v>
      </c>
      <c r="CD51" s="25">
        <v>559</v>
      </c>
      <c r="CE51" s="25">
        <v>170</v>
      </c>
      <c r="CF51" s="25">
        <v>10</v>
      </c>
      <c r="CG51" s="25">
        <v>5</v>
      </c>
      <c r="CH51" s="25">
        <v>755</v>
      </c>
    </row>
    <row r="52" spans="2:86">
      <c r="B52" s="22" t="s">
        <v>4</v>
      </c>
      <c r="C52" s="24">
        <v>1425</v>
      </c>
      <c r="D52" s="26">
        <v>927</v>
      </c>
      <c r="E52" s="27">
        <v>1056</v>
      </c>
      <c r="V52" s="22" t="s">
        <v>74</v>
      </c>
      <c r="W52" s="25">
        <v>0</v>
      </c>
      <c r="X52" s="25">
        <v>66</v>
      </c>
      <c r="Y52" s="25">
        <v>4</v>
      </c>
      <c r="Z52" s="25">
        <v>54</v>
      </c>
      <c r="AA52" s="25">
        <v>524</v>
      </c>
      <c r="AB52" s="25">
        <v>343</v>
      </c>
      <c r="AC52" s="25">
        <v>0</v>
      </c>
      <c r="AD52" s="25">
        <v>6</v>
      </c>
      <c r="AE52" s="25">
        <v>997</v>
      </c>
      <c r="AN52" s="22" t="s">
        <v>6</v>
      </c>
      <c r="AO52" s="25">
        <v>152</v>
      </c>
      <c r="AP52" s="28">
        <v>4476</v>
      </c>
      <c r="AQ52" s="25">
        <v>273</v>
      </c>
      <c r="AR52" s="25">
        <v>21</v>
      </c>
      <c r="AS52" s="25">
        <v>9</v>
      </c>
      <c r="AT52" s="28">
        <v>4931</v>
      </c>
      <c r="BG52" s="22" t="s">
        <v>6</v>
      </c>
      <c r="BH52" s="25">
        <v>7</v>
      </c>
      <c r="BI52" s="25">
        <v>385</v>
      </c>
      <c r="BJ52" s="25">
        <v>87</v>
      </c>
      <c r="BK52" s="25">
        <v>2</v>
      </c>
      <c r="BL52" s="25">
        <v>0</v>
      </c>
      <c r="BM52" s="25">
        <v>481</v>
      </c>
      <c r="CB52" s="22" t="s">
        <v>6</v>
      </c>
      <c r="CC52" s="25">
        <v>93</v>
      </c>
      <c r="CD52" s="28">
        <v>3253</v>
      </c>
      <c r="CE52" s="25">
        <v>593</v>
      </c>
      <c r="CF52" s="25">
        <v>92</v>
      </c>
      <c r="CG52" s="25">
        <v>69</v>
      </c>
      <c r="CH52" s="28">
        <v>4100</v>
      </c>
    </row>
    <row r="53" spans="2:86">
      <c r="B53" s="22" t="s">
        <v>5</v>
      </c>
      <c r="C53" s="26">
        <v>755</v>
      </c>
      <c r="D53" s="26">
        <v>803</v>
      </c>
      <c r="E53" s="26">
        <v>712</v>
      </c>
      <c r="V53" s="22" t="s">
        <v>75</v>
      </c>
      <c r="W53" s="25">
        <v>0</v>
      </c>
      <c r="X53" s="25">
        <v>1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1</v>
      </c>
      <c r="AN53" s="22" t="s">
        <v>7</v>
      </c>
      <c r="AO53" s="25">
        <v>57</v>
      </c>
      <c r="AP53" s="28">
        <v>5096</v>
      </c>
      <c r="AQ53" s="25">
        <v>362</v>
      </c>
      <c r="AR53" s="25">
        <v>42</v>
      </c>
      <c r="AS53" s="25">
        <v>9</v>
      </c>
      <c r="AT53" s="28">
        <v>5566</v>
      </c>
      <c r="BG53" s="22" t="s">
        <v>7</v>
      </c>
      <c r="BH53" s="25">
        <v>7</v>
      </c>
      <c r="BI53" s="25">
        <v>628</v>
      </c>
      <c r="BJ53" s="25">
        <v>80</v>
      </c>
      <c r="BK53" s="25">
        <v>7</v>
      </c>
      <c r="BL53" s="25">
        <v>3</v>
      </c>
      <c r="BM53" s="25">
        <v>725</v>
      </c>
      <c r="CB53" s="22" t="s">
        <v>7</v>
      </c>
      <c r="CC53" s="25">
        <v>46</v>
      </c>
      <c r="CD53" s="28">
        <v>1817</v>
      </c>
      <c r="CE53" s="25">
        <v>98</v>
      </c>
      <c r="CF53" s="25">
        <v>2</v>
      </c>
      <c r="CG53" s="25">
        <v>6</v>
      </c>
      <c r="CH53" s="28">
        <v>1969</v>
      </c>
    </row>
    <row r="54" spans="2:86">
      <c r="B54" s="22" t="s">
        <v>6</v>
      </c>
      <c r="C54" s="27">
        <v>5816</v>
      </c>
      <c r="D54" s="27">
        <v>4720</v>
      </c>
      <c r="E54" s="27">
        <v>5024</v>
      </c>
      <c r="V54" s="22" t="s">
        <v>76</v>
      </c>
      <c r="W54" s="25">
        <v>0</v>
      </c>
      <c r="X54" s="25">
        <v>5</v>
      </c>
      <c r="Y54" s="25">
        <v>0</v>
      </c>
      <c r="Z54" s="25">
        <v>0</v>
      </c>
      <c r="AA54" s="25">
        <v>3</v>
      </c>
      <c r="AB54" s="25">
        <v>9</v>
      </c>
      <c r="AC54" s="25">
        <v>0</v>
      </c>
      <c r="AD54" s="25">
        <v>0</v>
      </c>
      <c r="AE54" s="25">
        <v>17</v>
      </c>
      <c r="AN54" s="22" t="s">
        <v>8</v>
      </c>
      <c r="AO54" s="25">
        <v>60</v>
      </c>
      <c r="AP54" s="28">
        <v>2830</v>
      </c>
      <c r="AQ54" s="25">
        <v>88</v>
      </c>
      <c r="AR54" s="25">
        <v>16</v>
      </c>
      <c r="AS54" s="25">
        <v>3</v>
      </c>
      <c r="AT54" s="28">
        <v>2997</v>
      </c>
      <c r="BG54" s="22" t="s">
        <v>8</v>
      </c>
      <c r="BH54" s="25">
        <v>8</v>
      </c>
      <c r="BI54" s="25">
        <v>190</v>
      </c>
      <c r="BJ54" s="25">
        <v>2</v>
      </c>
      <c r="BK54" s="25">
        <v>11</v>
      </c>
      <c r="BL54" s="25">
        <v>0</v>
      </c>
      <c r="BM54" s="25">
        <v>211</v>
      </c>
      <c r="CB54" s="22" t="s">
        <v>8</v>
      </c>
      <c r="CC54" s="25">
        <v>27</v>
      </c>
      <c r="CD54" s="25">
        <v>907</v>
      </c>
      <c r="CE54" s="25">
        <v>57</v>
      </c>
      <c r="CF54" s="25">
        <v>1</v>
      </c>
      <c r="CG54" s="25">
        <v>0</v>
      </c>
      <c r="CH54" s="25">
        <v>992</v>
      </c>
    </row>
    <row r="55" spans="2:86">
      <c r="B55" s="22" t="s">
        <v>7</v>
      </c>
      <c r="C55" s="27">
        <v>3218</v>
      </c>
      <c r="D55" s="27">
        <v>3084</v>
      </c>
      <c r="E55" s="27">
        <v>3524</v>
      </c>
      <c r="V55" s="22" t="s">
        <v>77</v>
      </c>
      <c r="W55" s="25">
        <v>0</v>
      </c>
      <c r="X55" s="25">
        <v>1</v>
      </c>
      <c r="Y55" s="25">
        <v>0</v>
      </c>
      <c r="Z55" s="25">
        <v>1</v>
      </c>
      <c r="AA55" s="25">
        <v>5</v>
      </c>
      <c r="AB55" s="25">
        <v>14</v>
      </c>
      <c r="AC55" s="25">
        <v>0</v>
      </c>
      <c r="AD55" s="25">
        <v>0</v>
      </c>
      <c r="AE55" s="25">
        <v>21</v>
      </c>
      <c r="AN55" s="22" t="s">
        <v>9</v>
      </c>
      <c r="AO55" s="25">
        <v>685</v>
      </c>
      <c r="AP55" s="28">
        <v>28459</v>
      </c>
      <c r="AQ55" s="28">
        <v>2479</v>
      </c>
      <c r="AR55" s="25">
        <v>303</v>
      </c>
      <c r="AS55" s="25">
        <v>246</v>
      </c>
      <c r="AT55" s="28">
        <v>32172</v>
      </c>
      <c r="BG55" s="22" t="s">
        <v>9</v>
      </c>
      <c r="BH55" s="25">
        <v>98</v>
      </c>
      <c r="BI55" s="28">
        <v>5559</v>
      </c>
      <c r="BJ55" s="28">
        <v>1124</v>
      </c>
      <c r="BK55" s="25">
        <v>214</v>
      </c>
      <c r="BL55" s="25">
        <v>134</v>
      </c>
      <c r="BM55" s="28">
        <v>7129</v>
      </c>
      <c r="CB55" s="22" t="s">
        <v>9</v>
      </c>
      <c r="CC55" s="25">
        <v>289</v>
      </c>
      <c r="CD55" s="28">
        <v>4519</v>
      </c>
      <c r="CE55" s="28">
        <v>4778</v>
      </c>
      <c r="CF55" s="25">
        <v>894</v>
      </c>
      <c r="CG55" s="28">
        <v>1124</v>
      </c>
      <c r="CH55" s="28">
        <v>11604</v>
      </c>
    </row>
    <row r="56" spans="2:86">
      <c r="B56" s="22" t="s">
        <v>8</v>
      </c>
      <c r="C56" s="27">
        <v>2415</v>
      </c>
      <c r="D56" s="27">
        <v>2458</v>
      </c>
      <c r="E56" s="27">
        <v>2927</v>
      </c>
      <c r="V56" s="22" t="s">
        <v>78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N56" s="22" t="s">
        <v>10</v>
      </c>
      <c r="AO56" s="25">
        <v>57</v>
      </c>
      <c r="AP56" s="28">
        <v>3659</v>
      </c>
      <c r="AQ56" s="25">
        <v>174</v>
      </c>
      <c r="AR56" s="25">
        <v>3</v>
      </c>
      <c r="AS56" s="25">
        <v>3</v>
      </c>
      <c r="AT56" s="28">
        <v>3896</v>
      </c>
      <c r="BG56" s="22" t="s">
        <v>10</v>
      </c>
      <c r="BH56" s="25">
        <v>31</v>
      </c>
      <c r="BI56" s="28">
        <v>1549</v>
      </c>
      <c r="BJ56" s="25">
        <v>218</v>
      </c>
      <c r="BK56" s="25">
        <v>15</v>
      </c>
      <c r="BL56" s="25">
        <v>5</v>
      </c>
      <c r="BM56" s="28">
        <v>1818</v>
      </c>
      <c r="CB56" s="22" t="s">
        <v>10</v>
      </c>
      <c r="CC56" s="25">
        <v>75</v>
      </c>
      <c r="CD56" s="28">
        <v>1526</v>
      </c>
      <c r="CE56" s="25">
        <v>151</v>
      </c>
      <c r="CF56" s="25">
        <v>11</v>
      </c>
      <c r="CG56" s="25">
        <v>7</v>
      </c>
      <c r="CH56" s="28">
        <v>1770</v>
      </c>
    </row>
    <row r="57" spans="2:86">
      <c r="B57" s="22" t="s">
        <v>9</v>
      </c>
      <c r="C57" s="27">
        <v>76929</v>
      </c>
      <c r="D57" s="27">
        <v>90633</v>
      </c>
      <c r="E57" s="27">
        <v>92644</v>
      </c>
      <c r="V57" s="71" t="s">
        <v>27</v>
      </c>
      <c r="W57" s="75">
        <v>3</v>
      </c>
      <c r="X57" s="75">
        <v>511</v>
      </c>
      <c r="Y57" s="75">
        <v>60</v>
      </c>
      <c r="Z57" s="75">
        <v>395</v>
      </c>
      <c r="AA57" s="76">
        <v>1947</v>
      </c>
      <c r="AB57" s="76">
        <v>2591</v>
      </c>
      <c r="AC57" s="75">
        <v>0</v>
      </c>
      <c r="AD57" s="75">
        <v>21</v>
      </c>
      <c r="AE57" s="77">
        <v>5528</v>
      </c>
      <c r="AN57" s="22" t="s">
        <v>11</v>
      </c>
      <c r="AO57" s="25">
        <v>799</v>
      </c>
      <c r="AP57" s="28">
        <v>22936</v>
      </c>
      <c r="AQ57" s="28">
        <v>1822</v>
      </c>
      <c r="AR57" s="25">
        <v>170</v>
      </c>
      <c r="AS57" s="25">
        <v>54</v>
      </c>
      <c r="AT57" s="28">
        <v>25781</v>
      </c>
      <c r="BG57" s="22" t="s">
        <v>11</v>
      </c>
      <c r="BH57" s="25">
        <v>16</v>
      </c>
      <c r="BI57" s="28">
        <v>1975</v>
      </c>
      <c r="BJ57" s="25">
        <v>563</v>
      </c>
      <c r="BK57" s="25">
        <v>32</v>
      </c>
      <c r="BL57" s="25">
        <v>36</v>
      </c>
      <c r="BM57" s="28">
        <v>2622</v>
      </c>
      <c r="CB57" s="22" t="s">
        <v>11</v>
      </c>
      <c r="CC57" s="25">
        <v>572</v>
      </c>
      <c r="CD57" s="28">
        <v>10632</v>
      </c>
      <c r="CE57" s="28">
        <v>2472</v>
      </c>
      <c r="CF57" s="25">
        <v>358</v>
      </c>
      <c r="CG57" s="25">
        <v>346</v>
      </c>
      <c r="CH57" s="28">
        <v>14380</v>
      </c>
    </row>
    <row r="58" spans="2:86">
      <c r="B58" s="22" t="s">
        <v>10</v>
      </c>
      <c r="C58" s="27">
        <v>16880</v>
      </c>
      <c r="D58" s="27">
        <v>15702</v>
      </c>
      <c r="E58" s="27">
        <v>15997</v>
      </c>
      <c r="AN58" s="22" t="s">
        <v>12</v>
      </c>
      <c r="AO58" s="25">
        <v>9</v>
      </c>
      <c r="AP58" s="25">
        <v>338</v>
      </c>
      <c r="AQ58" s="25">
        <v>12</v>
      </c>
      <c r="AR58" s="25">
        <v>0</v>
      </c>
      <c r="AS58" s="25">
        <v>0</v>
      </c>
      <c r="AT58" s="25">
        <v>359</v>
      </c>
      <c r="BG58" s="22" t="s">
        <v>12</v>
      </c>
      <c r="BH58" s="25">
        <v>0</v>
      </c>
      <c r="BI58" s="25">
        <v>151</v>
      </c>
      <c r="BJ58" s="25">
        <v>5</v>
      </c>
      <c r="BK58" s="25">
        <v>0</v>
      </c>
      <c r="BL58" s="25">
        <v>0</v>
      </c>
      <c r="BM58" s="25">
        <v>156</v>
      </c>
      <c r="CB58" s="22" t="s">
        <v>12</v>
      </c>
      <c r="CC58" s="25">
        <v>6</v>
      </c>
      <c r="CD58" s="25">
        <v>142</v>
      </c>
      <c r="CE58" s="25">
        <v>6</v>
      </c>
      <c r="CF58" s="25">
        <v>1</v>
      </c>
      <c r="CG58" s="25">
        <v>0</v>
      </c>
      <c r="CH58" s="25">
        <v>155</v>
      </c>
    </row>
    <row r="59" spans="2:86">
      <c r="B59" s="22" t="s">
        <v>11</v>
      </c>
      <c r="C59" s="27">
        <v>29984</v>
      </c>
      <c r="D59" s="27">
        <v>31668</v>
      </c>
      <c r="E59" s="27">
        <v>32705</v>
      </c>
      <c r="V59" s="29" t="s">
        <v>81</v>
      </c>
      <c r="AN59" s="29" t="s">
        <v>13</v>
      </c>
      <c r="AO59" s="25">
        <v>19</v>
      </c>
      <c r="AP59" s="25">
        <v>504</v>
      </c>
      <c r="AQ59" s="25">
        <v>16</v>
      </c>
      <c r="AR59" s="25">
        <v>1</v>
      </c>
      <c r="AS59" s="25">
        <v>0</v>
      </c>
      <c r="AT59" s="25">
        <v>540</v>
      </c>
      <c r="BG59" s="29" t="s">
        <v>13</v>
      </c>
      <c r="BH59" s="25">
        <v>0</v>
      </c>
      <c r="BI59" s="25">
        <v>552</v>
      </c>
      <c r="BJ59" s="25">
        <v>50</v>
      </c>
      <c r="BK59" s="25">
        <v>15</v>
      </c>
      <c r="BL59" s="25">
        <v>4</v>
      </c>
      <c r="BM59" s="25">
        <v>621</v>
      </c>
      <c r="CB59" s="29" t="s">
        <v>13</v>
      </c>
      <c r="CC59" s="25">
        <v>30</v>
      </c>
      <c r="CD59" s="25">
        <v>411</v>
      </c>
      <c r="CE59" s="25">
        <v>8</v>
      </c>
      <c r="CF59" s="25">
        <v>0</v>
      </c>
      <c r="CG59" s="25">
        <v>0</v>
      </c>
      <c r="CH59" s="25">
        <v>449</v>
      </c>
    </row>
    <row r="60" spans="2:86">
      <c r="B60" s="22" t="s">
        <v>12</v>
      </c>
      <c r="C60" s="26">
        <v>431</v>
      </c>
      <c r="D60" s="26">
        <v>311</v>
      </c>
      <c r="E60" s="26">
        <v>393</v>
      </c>
      <c r="V60" s="93" t="s">
        <v>70</v>
      </c>
      <c r="W60" s="100" t="s">
        <v>80</v>
      </c>
      <c r="X60" s="100"/>
      <c r="Y60" s="100"/>
      <c r="Z60" s="100"/>
      <c r="AA60" s="100"/>
      <c r="AB60" s="100"/>
      <c r="AC60" s="100"/>
      <c r="AD60" s="100"/>
      <c r="AE60" s="100"/>
      <c r="AN60" s="30" t="s">
        <v>27</v>
      </c>
      <c r="AO60" s="81">
        <v>1907</v>
      </c>
      <c r="AP60" s="81">
        <v>72133</v>
      </c>
      <c r="AQ60" s="81">
        <v>5362</v>
      </c>
      <c r="AR60" s="80">
        <v>565</v>
      </c>
      <c r="AS60" s="80">
        <v>328</v>
      </c>
      <c r="AT60" s="81">
        <v>80295</v>
      </c>
      <c r="BG60" s="30" t="s">
        <v>27</v>
      </c>
      <c r="BH60" s="80">
        <v>176</v>
      </c>
      <c r="BI60" s="81">
        <v>11251</v>
      </c>
      <c r="BJ60" s="81">
        <v>2140</v>
      </c>
      <c r="BK60" s="80">
        <v>297</v>
      </c>
      <c r="BL60" s="80">
        <v>182</v>
      </c>
      <c r="BM60" s="81">
        <v>14046</v>
      </c>
      <c r="CB60" s="30" t="s">
        <v>27</v>
      </c>
      <c r="CC60" s="81">
        <v>1179</v>
      </c>
      <c r="CD60" s="81">
        <v>24613</v>
      </c>
      <c r="CE60" s="81">
        <v>8584</v>
      </c>
      <c r="CF60" s="81">
        <v>1413</v>
      </c>
      <c r="CG60" s="81">
        <v>1619</v>
      </c>
      <c r="CH60" s="81">
        <v>37408</v>
      </c>
    </row>
    <row r="61" spans="2:86" ht="15.75">
      <c r="B61" s="29" t="s">
        <v>13</v>
      </c>
      <c r="C61" s="26">
        <v>340</v>
      </c>
      <c r="D61" s="38">
        <v>355</v>
      </c>
      <c r="E61" s="26">
        <v>534</v>
      </c>
      <c r="V61" s="94"/>
      <c r="W61" s="72" t="s">
        <v>19</v>
      </c>
      <c r="X61" s="72" t="s">
        <v>20</v>
      </c>
      <c r="Y61" s="72" t="s">
        <v>21</v>
      </c>
      <c r="Z61" s="72" t="s">
        <v>22</v>
      </c>
      <c r="AA61" s="72" t="s">
        <v>23</v>
      </c>
      <c r="AB61" s="72" t="s">
        <v>24</v>
      </c>
      <c r="AC61" s="72" t="s">
        <v>25</v>
      </c>
      <c r="AD61" s="72" t="s">
        <v>26</v>
      </c>
      <c r="AE61" s="73" t="s">
        <v>27</v>
      </c>
    </row>
    <row r="62" spans="2:86">
      <c r="B62" s="30" t="s">
        <v>27</v>
      </c>
      <c r="C62" s="33">
        <f>SUM(C51:C61)</f>
        <v>139369</v>
      </c>
      <c r="D62" s="33">
        <f>SUM(D51:D61)</f>
        <v>152055</v>
      </c>
      <c r="E62" s="33">
        <f>SUM(E51:E61)</f>
        <v>157150</v>
      </c>
      <c r="V62" s="29" t="s">
        <v>71</v>
      </c>
      <c r="W62" s="25">
        <v>1</v>
      </c>
      <c r="X62" s="25">
        <v>249</v>
      </c>
      <c r="Y62" s="25">
        <v>19</v>
      </c>
      <c r="Z62" s="25">
        <v>146</v>
      </c>
      <c r="AA62" s="25">
        <v>674</v>
      </c>
      <c r="AB62" s="25">
        <v>486</v>
      </c>
      <c r="AC62" s="25">
        <v>0</v>
      </c>
      <c r="AD62" s="25">
        <v>0</v>
      </c>
      <c r="AE62" s="28">
        <v>1575</v>
      </c>
    </row>
    <row r="63" spans="2:86">
      <c r="V63" s="22" t="s">
        <v>72</v>
      </c>
      <c r="W63" s="25">
        <v>1</v>
      </c>
      <c r="X63" s="25">
        <v>11</v>
      </c>
      <c r="Y63" s="25">
        <v>4</v>
      </c>
      <c r="Z63" s="25">
        <v>1</v>
      </c>
      <c r="AA63" s="25">
        <v>14</v>
      </c>
      <c r="AB63" s="25">
        <v>36</v>
      </c>
      <c r="AC63" s="25">
        <v>0</v>
      </c>
      <c r="AD63" s="25">
        <v>0</v>
      </c>
      <c r="AE63" s="25">
        <v>67</v>
      </c>
      <c r="AO63" s="99" t="s">
        <v>85</v>
      </c>
      <c r="AP63" s="99"/>
      <c r="BH63" t="s">
        <v>86</v>
      </c>
      <c r="CC63">
        <v>2007</v>
      </c>
      <c r="CD63">
        <v>2008</v>
      </c>
      <c r="CE63">
        <v>2009</v>
      </c>
    </row>
    <row r="64" spans="2:86">
      <c r="B64" s="29" t="s">
        <v>28</v>
      </c>
      <c r="V64" s="22" t="s">
        <v>73</v>
      </c>
      <c r="W64" s="25">
        <v>0</v>
      </c>
      <c r="X64" s="25">
        <v>92</v>
      </c>
      <c r="Y64" s="25">
        <v>11</v>
      </c>
      <c r="Z64" s="25">
        <v>30</v>
      </c>
      <c r="AA64" s="25">
        <v>366</v>
      </c>
      <c r="AB64" s="25">
        <v>293</v>
      </c>
      <c r="AC64" s="25">
        <v>0</v>
      </c>
      <c r="AD64" s="25">
        <v>0</v>
      </c>
      <c r="AE64" s="25">
        <v>792</v>
      </c>
      <c r="AO64">
        <v>2007</v>
      </c>
      <c r="AP64">
        <v>2008</v>
      </c>
      <c r="AQ64">
        <v>2009</v>
      </c>
      <c r="BH64">
        <v>2007</v>
      </c>
      <c r="BI64">
        <v>2008</v>
      </c>
      <c r="BJ64">
        <v>2009</v>
      </c>
      <c r="CB64" s="20" t="s">
        <v>3</v>
      </c>
      <c r="CC64" s="21">
        <v>1124</v>
      </c>
      <c r="CD64" s="28">
        <v>1120</v>
      </c>
      <c r="CE64" s="28">
        <v>1129</v>
      </c>
    </row>
    <row r="65" spans="2:88">
      <c r="B65">
        <v>2007</v>
      </c>
      <c r="V65" s="22" t="s">
        <v>74</v>
      </c>
      <c r="W65" s="25">
        <v>0</v>
      </c>
      <c r="X65" s="25">
        <v>79</v>
      </c>
      <c r="Y65" s="25">
        <v>10</v>
      </c>
      <c r="Z65" s="25">
        <v>48</v>
      </c>
      <c r="AA65" s="25">
        <v>481</v>
      </c>
      <c r="AB65" s="25">
        <v>166</v>
      </c>
      <c r="AC65" s="25">
        <v>1</v>
      </c>
      <c r="AD65" s="25">
        <v>0</v>
      </c>
      <c r="AE65" s="25">
        <v>785</v>
      </c>
      <c r="AN65" s="20" t="s">
        <v>3</v>
      </c>
      <c r="AO65" s="21">
        <v>1457</v>
      </c>
      <c r="AP65" s="27">
        <v>1490</v>
      </c>
      <c r="AQ65" s="27">
        <v>1730</v>
      </c>
      <c r="BG65" s="20" t="s">
        <v>3</v>
      </c>
      <c r="BH65" s="20">
        <v>31</v>
      </c>
      <c r="BI65" s="26">
        <v>450</v>
      </c>
      <c r="BJ65" s="25">
        <v>95</v>
      </c>
      <c r="CB65" s="22" t="s">
        <v>4</v>
      </c>
      <c r="CC65" s="20">
        <v>141</v>
      </c>
      <c r="CD65" s="25">
        <v>164</v>
      </c>
      <c r="CE65" s="25">
        <v>165</v>
      </c>
    </row>
    <row r="66" spans="2:88">
      <c r="B66" s="39" t="s">
        <v>17</v>
      </c>
      <c r="C66" s="40" t="s">
        <v>29</v>
      </c>
      <c r="D66" s="40" t="s">
        <v>30</v>
      </c>
      <c r="E66" s="40" t="s">
        <v>31</v>
      </c>
      <c r="F66" s="40" t="s">
        <v>32</v>
      </c>
      <c r="G66" s="40" t="s">
        <v>33</v>
      </c>
      <c r="H66" s="40" t="s">
        <v>34</v>
      </c>
      <c r="I66" s="40" t="s">
        <v>35</v>
      </c>
      <c r="V66" s="22" t="s">
        <v>75</v>
      </c>
      <c r="W66" s="25">
        <v>0</v>
      </c>
      <c r="X66" s="25">
        <v>0</v>
      </c>
      <c r="Y66" s="25">
        <v>0</v>
      </c>
      <c r="Z66" s="25">
        <v>0</v>
      </c>
      <c r="AA66" s="25">
        <v>1</v>
      </c>
      <c r="AB66" s="25">
        <v>0</v>
      </c>
      <c r="AC66" s="25">
        <v>0</v>
      </c>
      <c r="AD66" s="25">
        <v>0</v>
      </c>
      <c r="AE66" s="25">
        <v>1</v>
      </c>
      <c r="AN66" s="22" t="s">
        <v>4</v>
      </c>
      <c r="AO66" s="24">
        <v>1317</v>
      </c>
      <c r="AP66" s="27">
        <v>1350</v>
      </c>
      <c r="AQ66" s="27">
        <v>1361</v>
      </c>
      <c r="BG66" s="22" t="s">
        <v>4</v>
      </c>
      <c r="BH66" s="23">
        <v>246</v>
      </c>
      <c r="BI66" s="27">
        <v>1561</v>
      </c>
      <c r="BJ66" s="25">
        <v>490</v>
      </c>
      <c r="CB66" s="22" t="s">
        <v>5</v>
      </c>
      <c r="CC66" s="25">
        <v>763</v>
      </c>
      <c r="CD66" s="25">
        <v>700</v>
      </c>
      <c r="CE66" s="25">
        <v>689</v>
      </c>
    </row>
    <row r="67" spans="2:88">
      <c r="B67" s="20" t="s">
        <v>3</v>
      </c>
      <c r="C67" s="25">
        <v>5</v>
      </c>
      <c r="D67" s="25">
        <v>249</v>
      </c>
      <c r="E67" s="25">
        <v>279</v>
      </c>
      <c r="F67" s="25">
        <v>61</v>
      </c>
      <c r="G67" s="41">
        <v>406</v>
      </c>
      <c r="H67" s="25">
        <v>176</v>
      </c>
      <c r="I67" s="28">
        <v>1176</v>
      </c>
      <c r="V67" s="22" t="s">
        <v>76</v>
      </c>
      <c r="W67" s="25">
        <v>0</v>
      </c>
      <c r="X67" s="25">
        <v>1</v>
      </c>
      <c r="Y67" s="25">
        <v>0</v>
      </c>
      <c r="Z67" s="25">
        <v>1</v>
      </c>
      <c r="AA67" s="25">
        <v>0</v>
      </c>
      <c r="AB67" s="25">
        <v>3</v>
      </c>
      <c r="AC67" s="25">
        <v>0</v>
      </c>
      <c r="AD67" s="25">
        <v>0</v>
      </c>
      <c r="AE67" s="25">
        <v>5</v>
      </c>
      <c r="AN67" s="22" t="s">
        <v>5</v>
      </c>
      <c r="AO67" s="27">
        <v>1332</v>
      </c>
      <c r="AP67" s="27">
        <v>1402</v>
      </c>
      <c r="AQ67" s="27">
        <v>1196</v>
      </c>
      <c r="BG67" s="22" t="s">
        <v>5</v>
      </c>
      <c r="BH67" s="26">
        <v>7</v>
      </c>
      <c r="BI67" s="26">
        <v>49</v>
      </c>
      <c r="BJ67" s="25">
        <v>49</v>
      </c>
      <c r="CB67" s="22" t="s">
        <v>6</v>
      </c>
      <c r="CC67" s="28">
        <v>4220</v>
      </c>
      <c r="CD67" s="28">
        <v>3820</v>
      </c>
      <c r="CE67" s="28">
        <v>4082</v>
      </c>
    </row>
    <row r="68" spans="2:88">
      <c r="B68" s="22" t="s">
        <v>4</v>
      </c>
      <c r="C68" s="25">
        <v>11</v>
      </c>
      <c r="D68" s="25">
        <v>379</v>
      </c>
      <c r="E68" s="25">
        <v>280</v>
      </c>
      <c r="F68" s="25">
        <v>76</v>
      </c>
      <c r="G68" s="25">
        <v>360</v>
      </c>
      <c r="H68" s="25">
        <v>319</v>
      </c>
      <c r="I68" s="28">
        <v>1425</v>
      </c>
      <c r="V68" s="22" t="s">
        <v>77</v>
      </c>
      <c r="W68" s="25">
        <v>0</v>
      </c>
      <c r="X68" s="25">
        <v>0</v>
      </c>
      <c r="Y68" s="25">
        <v>0</v>
      </c>
      <c r="Z68" s="25">
        <v>0</v>
      </c>
      <c r="AA68" s="25">
        <v>5</v>
      </c>
      <c r="AB68" s="25">
        <v>10</v>
      </c>
      <c r="AC68" s="25">
        <v>0</v>
      </c>
      <c r="AD68" s="25">
        <v>0</v>
      </c>
      <c r="AE68" s="25">
        <v>15</v>
      </c>
      <c r="AN68" s="22" t="s">
        <v>6</v>
      </c>
      <c r="AO68" s="27">
        <v>4997</v>
      </c>
      <c r="AP68" s="27">
        <v>5364</v>
      </c>
      <c r="AQ68" s="27">
        <v>6153</v>
      </c>
      <c r="BG68" s="22" t="s">
        <v>6</v>
      </c>
      <c r="BH68" s="26">
        <v>499</v>
      </c>
      <c r="BI68" s="27">
        <v>3420</v>
      </c>
      <c r="BJ68" s="28">
        <v>3723</v>
      </c>
      <c r="CB68" s="22" t="s">
        <v>7</v>
      </c>
      <c r="CC68" s="28">
        <v>2062</v>
      </c>
      <c r="CD68" s="28">
        <v>2303</v>
      </c>
      <c r="CE68" s="28">
        <v>2254</v>
      </c>
    </row>
    <row r="69" spans="2:88">
      <c r="B69" s="22" t="s">
        <v>5</v>
      </c>
      <c r="C69" s="25">
        <v>4</v>
      </c>
      <c r="D69" s="25">
        <v>207</v>
      </c>
      <c r="E69" s="25">
        <v>167</v>
      </c>
      <c r="F69" s="25">
        <v>37</v>
      </c>
      <c r="G69" s="25">
        <v>244</v>
      </c>
      <c r="H69" s="25">
        <v>96</v>
      </c>
      <c r="I69" s="25">
        <v>755</v>
      </c>
      <c r="V69" s="22" t="s">
        <v>78</v>
      </c>
      <c r="W69" s="25">
        <v>0</v>
      </c>
      <c r="X69" s="25">
        <v>0</v>
      </c>
      <c r="Y69" s="25"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  <c r="AN69" s="22" t="s">
        <v>7</v>
      </c>
      <c r="AO69" s="27">
        <v>5664</v>
      </c>
      <c r="AP69" s="27">
        <v>5771</v>
      </c>
      <c r="AQ69" s="27">
        <v>5426</v>
      </c>
      <c r="BG69" s="22" t="s">
        <v>7</v>
      </c>
      <c r="BH69" s="25">
        <v>734</v>
      </c>
      <c r="BI69" s="26">
        <v>413</v>
      </c>
      <c r="BJ69" s="28">
        <v>1968</v>
      </c>
      <c r="CB69" s="22" t="s">
        <v>8</v>
      </c>
      <c r="CC69" s="25">
        <v>992</v>
      </c>
      <c r="CD69" s="28">
        <v>1058</v>
      </c>
      <c r="CE69" s="28">
        <v>1168</v>
      </c>
    </row>
    <row r="70" spans="2:88">
      <c r="B70" s="22" t="s">
        <v>6</v>
      </c>
      <c r="C70" s="25">
        <v>12</v>
      </c>
      <c r="D70" s="25">
        <v>730</v>
      </c>
      <c r="E70" s="28">
        <v>1954</v>
      </c>
      <c r="F70" s="25">
        <v>503</v>
      </c>
      <c r="G70" s="28">
        <v>1836</v>
      </c>
      <c r="H70" s="25">
        <v>781</v>
      </c>
      <c r="I70" s="28">
        <v>5816</v>
      </c>
      <c r="V70" s="71" t="s">
        <v>27</v>
      </c>
      <c r="W70" s="75">
        <v>2</v>
      </c>
      <c r="X70" s="75">
        <v>432</v>
      </c>
      <c r="Y70" s="75">
        <v>44</v>
      </c>
      <c r="Z70" s="75">
        <v>226</v>
      </c>
      <c r="AA70" s="78">
        <v>1541</v>
      </c>
      <c r="AB70" s="79">
        <v>994</v>
      </c>
      <c r="AC70" s="75">
        <v>1</v>
      </c>
      <c r="AD70" s="75">
        <v>0</v>
      </c>
      <c r="AE70" s="77">
        <v>3240</v>
      </c>
      <c r="AN70" s="22" t="s">
        <v>8</v>
      </c>
      <c r="AO70" s="27">
        <v>2997</v>
      </c>
      <c r="AP70" s="27">
        <v>3216</v>
      </c>
      <c r="AQ70" s="27">
        <v>3183</v>
      </c>
      <c r="BG70" s="22" t="s">
        <v>8</v>
      </c>
      <c r="BH70" s="25">
        <v>211</v>
      </c>
      <c r="BI70" s="26">
        <v>219</v>
      </c>
      <c r="BJ70" s="25">
        <v>163</v>
      </c>
      <c r="CB70" s="22" t="s">
        <v>9</v>
      </c>
      <c r="CC70" s="28">
        <v>11604</v>
      </c>
      <c r="CD70" s="28">
        <v>15112</v>
      </c>
      <c r="CE70" s="28">
        <v>15062</v>
      </c>
    </row>
    <row r="71" spans="2:88">
      <c r="B71" s="22" t="s">
        <v>7</v>
      </c>
      <c r="C71" s="25">
        <v>12</v>
      </c>
      <c r="D71" s="25">
        <v>336</v>
      </c>
      <c r="E71" s="25">
        <v>668</v>
      </c>
      <c r="F71" s="25">
        <v>186</v>
      </c>
      <c r="G71" s="28">
        <v>1329</v>
      </c>
      <c r="H71" s="25">
        <v>687</v>
      </c>
      <c r="I71" s="28">
        <v>3218</v>
      </c>
      <c r="AN71" s="22" t="s">
        <v>9</v>
      </c>
      <c r="AO71" s="27">
        <v>32172</v>
      </c>
      <c r="AP71" s="27">
        <v>33912</v>
      </c>
      <c r="AQ71" s="27">
        <v>34915</v>
      </c>
      <c r="BG71" s="22" t="s">
        <v>9</v>
      </c>
      <c r="BH71" s="27">
        <v>7129</v>
      </c>
      <c r="BI71" s="27">
        <v>8804</v>
      </c>
      <c r="BJ71" s="28">
        <v>8998</v>
      </c>
      <c r="CB71" s="22" t="s">
        <v>10</v>
      </c>
      <c r="CC71" s="28">
        <v>1770</v>
      </c>
      <c r="CD71" s="28">
        <v>1729</v>
      </c>
      <c r="CE71" s="28">
        <v>1630</v>
      </c>
    </row>
    <row r="72" spans="2:88">
      <c r="B72" s="22" t="s">
        <v>8</v>
      </c>
      <c r="C72" s="25">
        <v>9</v>
      </c>
      <c r="D72" s="25">
        <v>217</v>
      </c>
      <c r="E72" s="25">
        <v>790</v>
      </c>
      <c r="F72" s="25">
        <v>161</v>
      </c>
      <c r="G72" s="25">
        <v>848</v>
      </c>
      <c r="H72" s="25">
        <v>390</v>
      </c>
      <c r="I72" s="28">
        <v>2415</v>
      </c>
      <c r="AN72" s="22" t="s">
        <v>10</v>
      </c>
      <c r="AO72" s="27">
        <v>3896</v>
      </c>
      <c r="AP72" s="27">
        <v>3797</v>
      </c>
      <c r="AQ72" s="27">
        <v>3577</v>
      </c>
      <c r="BG72" s="22" t="s">
        <v>10</v>
      </c>
      <c r="BH72" s="27">
        <v>1818</v>
      </c>
      <c r="BI72" s="27">
        <v>1335</v>
      </c>
      <c r="BJ72" s="28">
        <v>1947</v>
      </c>
      <c r="CB72" s="22" t="s">
        <v>11</v>
      </c>
      <c r="CC72" s="28">
        <v>14380</v>
      </c>
      <c r="CD72" s="28">
        <v>14246</v>
      </c>
      <c r="CE72" s="28">
        <v>15606</v>
      </c>
    </row>
    <row r="73" spans="2:88">
      <c r="B73" s="22" t="s">
        <v>9</v>
      </c>
      <c r="C73" s="25">
        <v>222</v>
      </c>
      <c r="D73" s="28">
        <v>9730</v>
      </c>
      <c r="E73" s="28">
        <v>18291</v>
      </c>
      <c r="F73" s="28">
        <v>5343</v>
      </c>
      <c r="G73" s="28">
        <v>26899</v>
      </c>
      <c r="H73" s="28">
        <v>16444</v>
      </c>
      <c r="I73" s="28">
        <v>76929</v>
      </c>
      <c r="AN73" s="22" t="s">
        <v>11</v>
      </c>
      <c r="AO73" s="27">
        <v>25781</v>
      </c>
      <c r="AP73" s="27">
        <v>26394</v>
      </c>
      <c r="AQ73" s="27">
        <v>27014</v>
      </c>
      <c r="BG73" s="22" t="s">
        <v>11</v>
      </c>
      <c r="BH73" s="27">
        <v>2622</v>
      </c>
      <c r="BI73" s="27">
        <v>3314</v>
      </c>
      <c r="BJ73" s="28">
        <v>2735</v>
      </c>
      <c r="CB73" s="22" t="s">
        <v>12</v>
      </c>
      <c r="CC73" s="25">
        <v>155</v>
      </c>
      <c r="CD73" s="25">
        <v>164</v>
      </c>
      <c r="CE73" s="25">
        <v>164</v>
      </c>
    </row>
    <row r="74" spans="2:88" ht="15.75">
      <c r="B74" s="22" t="s">
        <v>10</v>
      </c>
      <c r="C74" s="25">
        <v>44</v>
      </c>
      <c r="D74" s="28">
        <v>2258</v>
      </c>
      <c r="E74" s="28">
        <v>4826</v>
      </c>
      <c r="F74" s="28">
        <v>1111</v>
      </c>
      <c r="G74" s="28">
        <v>6142</v>
      </c>
      <c r="H74" s="28">
        <v>2499</v>
      </c>
      <c r="I74" s="28">
        <v>16880</v>
      </c>
      <c r="AN74" s="22" t="s">
        <v>12</v>
      </c>
      <c r="AO74" s="26">
        <v>359</v>
      </c>
      <c r="AP74" s="26">
        <v>331</v>
      </c>
      <c r="AQ74" s="26">
        <v>412</v>
      </c>
      <c r="BG74" s="22" t="s">
        <v>12</v>
      </c>
      <c r="BH74" s="26">
        <v>156</v>
      </c>
      <c r="BI74" s="26">
        <v>61</v>
      </c>
      <c r="BJ74" s="25">
        <v>82</v>
      </c>
      <c r="CB74" s="29" t="s">
        <v>13</v>
      </c>
      <c r="CC74" s="25">
        <v>449</v>
      </c>
      <c r="CD74" s="37">
        <v>504</v>
      </c>
      <c r="CE74" s="25">
        <v>395</v>
      </c>
    </row>
    <row r="75" spans="2:88" ht="15.75">
      <c r="B75" s="22" t="s">
        <v>11</v>
      </c>
      <c r="C75" s="25">
        <v>52</v>
      </c>
      <c r="D75" s="28">
        <v>3367</v>
      </c>
      <c r="E75" s="28">
        <v>8285</v>
      </c>
      <c r="F75" s="28">
        <v>2821</v>
      </c>
      <c r="G75" s="28">
        <v>10430</v>
      </c>
      <c r="H75" s="28">
        <v>5029</v>
      </c>
      <c r="I75" s="28">
        <v>29984</v>
      </c>
      <c r="AN75" s="29" t="s">
        <v>13</v>
      </c>
      <c r="AO75" s="26">
        <v>540</v>
      </c>
      <c r="AP75" s="38">
        <v>590</v>
      </c>
      <c r="AQ75" s="26">
        <v>645</v>
      </c>
      <c r="BG75" s="29" t="s">
        <v>13</v>
      </c>
      <c r="BH75" s="26">
        <v>621</v>
      </c>
      <c r="BI75" s="38">
        <v>400</v>
      </c>
      <c r="BJ75" s="25">
        <v>495</v>
      </c>
      <c r="CB75" s="30" t="s">
        <v>27</v>
      </c>
      <c r="CC75" s="31">
        <f>SUM(CC64:CC74)</f>
        <v>37660</v>
      </c>
      <c r="CD75" s="31">
        <f>SUM(CD64:CD74)</f>
        <v>40920</v>
      </c>
      <c r="CE75" s="31">
        <f>SUM(CE64:CE74)</f>
        <v>42344</v>
      </c>
    </row>
    <row r="76" spans="2:88">
      <c r="B76" s="22" t="s">
        <v>12</v>
      </c>
      <c r="C76" s="25">
        <v>1</v>
      </c>
      <c r="D76" s="25">
        <v>109</v>
      </c>
      <c r="E76" s="25">
        <v>137</v>
      </c>
      <c r="F76" s="25">
        <v>23</v>
      </c>
      <c r="G76" s="25">
        <v>122</v>
      </c>
      <c r="H76" s="25">
        <v>39</v>
      </c>
      <c r="I76" s="25">
        <v>431</v>
      </c>
      <c r="AN76" s="30" t="s">
        <v>27</v>
      </c>
      <c r="AO76" s="33">
        <f>SUM(AO65:AO75)</f>
        <v>80512</v>
      </c>
      <c r="AP76" s="33">
        <f>SUM(AP65:AP75)</f>
        <v>83617</v>
      </c>
      <c r="AQ76" s="33">
        <f>SUM(AQ65:AQ75)</f>
        <v>85612</v>
      </c>
      <c r="BG76" s="30" t="s">
        <v>27</v>
      </c>
      <c r="BH76" s="32">
        <v>14074</v>
      </c>
      <c r="BI76" s="31">
        <v>20026</v>
      </c>
      <c r="BJ76" s="31">
        <v>20745</v>
      </c>
      <c r="BM76" s="44">
        <v>2008</v>
      </c>
    </row>
    <row r="77" spans="2:88">
      <c r="B77" s="29" t="s">
        <v>13</v>
      </c>
      <c r="C77" s="25">
        <v>3</v>
      </c>
      <c r="D77" s="25">
        <v>52</v>
      </c>
      <c r="E77" s="25">
        <v>107</v>
      </c>
      <c r="F77" s="25">
        <v>19</v>
      </c>
      <c r="G77" s="25">
        <v>116</v>
      </c>
      <c r="H77" s="25">
        <v>43</v>
      </c>
      <c r="I77" s="25">
        <v>340</v>
      </c>
      <c r="BL77" s="22" t="s">
        <v>87</v>
      </c>
      <c r="BM77" s="25">
        <v>411</v>
      </c>
      <c r="BN77" s="25">
        <v>39</v>
      </c>
      <c r="BO77" s="25">
        <v>450</v>
      </c>
    </row>
    <row r="78" spans="2:88">
      <c r="B78" s="30" t="s">
        <v>27</v>
      </c>
      <c r="C78" s="42">
        <f t="shared" ref="C78:I78" si="5">SUM(C67:C77)</f>
        <v>375</v>
      </c>
      <c r="D78" s="43">
        <v>17634</v>
      </c>
      <c r="E78" s="43">
        <v>35784</v>
      </c>
      <c r="F78" s="43">
        <v>10341</v>
      </c>
      <c r="G78" s="43">
        <v>48372</v>
      </c>
      <c r="H78" s="43">
        <v>26503</v>
      </c>
      <c r="I78" s="43">
        <f t="shared" si="5"/>
        <v>139369</v>
      </c>
      <c r="BL78" s="22" t="s">
        <v>87</v>
      </c>
      <c r="BM78" s="28">
        <v>1496</v>
      </c>
      <c r="BN78" s="25">
        <v>65</v>
      </c>
      <c r="BO78" s="82">
        <v>1561</v>
      </c>
      <c r="CC78" s="64" t="s">
        <v>36</v>
      </c>
      <c r="CD78" s="64" t="s">
        <v>37</v>
      </c>
      <c r="CE78" s="64"/>
    </row>
    <row r="79" spans="2:88">
      <c r="AN79" s="53" t="s">
        <v>29</v>
      </c>
      <c r="AO79" s="53" t="s">
        <v>30</v>
      </c>
      <c r="AP79" s="53" t="s">
        <v>31</v>
      </c>
      <c r="AQ79" s="53" t="s">
        <v>32</v>
      </c>
      <c r="AR79" s="53" t="s">
        <v>33</v>
      </c>
      <c r="AS79" s="53" t="s">
        <v>34</v>
      </c>
      <c r="AT79" s="53" t="s">
        <v>35</v>
      </c>
      <c r="BH79" s="64" t="s">
        <v>36</v>
      </c>
      <c r="BI79" s="64" t="s">
        <v>37</v>
      </c>
      <c r="BL79" s="22" t="s">
        <v>87</v>
      </c>
      <c r="BM79" s="25">
        <v>49</v>
      </c>
      <c r="BN79" s="25">
        <v>0</v>
      </c>
      <c r="BO79" s="25">
        <v>49</v>
      </c>
      <c r="CB79">
        <v>2007</v>
      </c>
      <c r="CC79" s="43">
        <v>26933</v>
      </c>
      <c r="CD79" s="81">
        <v>10727</v>
      </c>
      <c r="CE79" s="43">
        <v>37660</v>
      </c>
    </row>
    <row r="80" spans="2:88">
      <c r="B80">
        <v>2008</v>
      </c>
      <c r="AM80">
        <v>2007</v>
      </c>
      <c r="AN80" s="80">
        <v>138</v>
      </c>
      <c r="AO80" s="81">
        <v>5242</v>
      </c>
      <c r="AP80" s="81">
        <v>23924</v>
      </c>
      <c r="AQ80" s="81">
        <v>9102</v>
      </c>
      <c r="AR80" s="81">
        <v>38012</v>
      </c>
      <c r="AS80" s="81">
        <v>4094</v>
      </c>
      <c r="AT80" s="43">
        <v>80512</v>
      </c>
      <c r="BG80">
        <v>2007</v>
      </c>
      <c r="BH80" s="43">
        <v>12855</v>
      </c>
      <c r="BI80" s="81">
        <v>1219</v>
      </c>
      <c r="BJ80" s="43">
        <v>14074</v>
      </c>
      <c r="BL80" s="22" t="s">
        <v>87</v>
      </c>
      <c r="BM80" s="28">
        <v>3267</v>
      </c>
      <c r="BN80" s="25">
        <v>153</v>
      </c>
      <c r="BO80" s="28">
        <v>3420</v>
      </c>
      <c r="CB80">
        <v>2008</v>
      </c>
      <c r="CC80" s="51">
        <v>30025</v>
      </c>
      <c r="CD80" s="51">
        <v>10895</v>
      </c>
      <c r="CE80" s="51">
        <v>40920</v>
      </c>
      <c r="CF80">
        <f>CC81/CE81</f>
        <v>0.73075288116380122</v>
      </c>
      <c r="CG80" s="22" t="s">
        <v>88</v>
      </c>
      <c r="CH80" s="25">
        <v>798</v>
      </c>
      <c r="CI80" s="25">
        <v>322</v>
      </c>
      <c r="CJ80" s="28">
        <v>1120</v>
      </c>
    </row>
    <row r="81" spans="2:88">
      <c r="B81" s="39" t="s">
        <v>17</v>
      </c>
      <c r="C81" s="40" t="s">
        <v>29</v>
      </c>
      <c r="D81" s="40" t="s">
        <v>30</v>
      </c>
      <c r="E81" s="40" t="s">
        <v>31</v>
      </c>
      <c r="F81" s="40" t="s">
        <v>32</v>
      </c>
      <c r="G81" s="40" t="s">
        <v>33</v>
      </c>
      <c r="H81" s="40" t="s">
        <v>34</v>
      </c>
      <c r="I81" s="40" t="s">
        <v>35</v>
      </c>
      <c r="AM81">
        <v>2008</v>
      </c>
      <c r="AN81" s="26">
        <v>114</v>
      </c>
      <c r="AO81" s="51">
        <v>4546</v>
      </c>
      <c r="AP81" s="51">
        <v>22979</v>
      </c>
      <c r="AQ81" s="51">
        <v>9524</v>
      </c>
      <c r="AR81" s="51">
        <v>41988</v>
      </c>
      <c r="AS81" s="51">
        <v>4466</v>
      </c>
      <c r="AT81" s="51">
        <v>83617</v>
      </c>
      <c r="BG81">
        <v>2008</v>
      </c>
      <c r="BH81" s="51">
        <v>18523</v>
      </c>
      <c r="BI81" s="51">
        <v>1503</v>
      </c>
      <c r="BJ81" s="51">
        <v>20026</v>
      </c>
      <c r="BL81" s="22" t="s">
        <v>87</v>
      </c>
      <c r="BM81" s="25">
        <v>401</v>
      </c>
      <c r="BN81" s="25">
        <v>12</v>
      </c>
      <c r="BO81" s="25">
        <v>413</v>
      </c>
      <c r="CB81">
        <v>2009</v>
      </c>
      <c r="CC81" s="43">
        <v>30943</v>
      </c>
      <c r="CD81" s="43">
        <v>11401</v>
      </c>
      <c r="CE81" s="43">
        <v>42344</v>
      </c>
      <c r="CG81" s="22" t="s">
        <v>88</v>
      </c>
      <c r="CH81" s="25">
        <v>129</v>
      </c>
      <c r="CI81" s="25">
        <v>35</v>
      </c>
      <c r="CJ81" s="25">
        <v>164</v>
      </c>
    </row>
    <row r="82" spans="2:88">
      <c r="B82" s="20" t="s">
        <v>3</v>
      </c>
      <c r="C82" s="25">
        <v>5</v>
      </c>
      <c r="D82" s="25">
        <v>221</v>
      </c>
      <c r="E82" s="25">
        <v>327</v>
      </c>
      <c r="F82" s="25">
        <v>74</v>
      </c>
      <c r="G82" s="25">
        <v>566</v>
      </c>
      <c r="H82" s="25">
        <v>201</v>
      </c>
      <c r="I82" s="28">
        <v>1394</v>
      </c>
      <c r="AM82">
        <v>2009</v>
      </c>
      <c r="AN82" s="26">
        <v>105</v>
      </c>
      <c r="AO82" s="51">
        <v>4212</v>
      </c>
      <c r="AP82" s="51">
        <v>22148</v>
      </c>
      <c r="AQ82" s="51">
        <v>8937</v>
      </c>
      <c r="AR82" s="51">
        <v>45648</v>
      </c>
      <c r="AS82" s="51">
        <v>4630</v>
      </c>
      <c r="AT82" s="51">
        <v>85676</v>
      </c>
      <c r="BG82">
        <v>2009</v>
      </c>
      <c r="BH82" s="43">
        <v>19533</v>
      </c>
      <c r="BI82" s="43">
        <v>1612</v>
      </c>
      <c r="BJ82" s="43">
        <v>21145</v>
      </c>
      <c r="BL82" s="22" t="s">
        <v>87</v>
      </c>
      <c r="BM82" s="25">
        <v>204</v>
      </c>
      <c r="BN82" s="25">
        <v>15</v>
      </c>
      <c r="BO82" s="25">
        <v>219</v>
      </c>
      <c r="CG82" s="22" t="s">
        <v>88</v>
      </c>
      <c r="CH82" s="25">
        <v>597</v>
      </c>
      <c r="CI82" s="25">
        <v>103</v>
      </c>
      <c r="CJ82" s="25">
        <v>700</v>
      </c>
    </row>
    <row r="83" spans="2:88">
      <c r="B83" s="22" t="s">
        <v>4</v>
      </c>
      <c r="C83" s="25">
        <v>6</v>
      </c>
      <c r="D83" s="25">
        <v>131</v>
      </c>
      <c r="E83" s="25">
        <v>256</v>
      </c>
      <c r="F83" s="25">
        <v>77</v>
      </c>
      <c r="G83" s="25">
        <v>285</v>
      </c>
      <c r="H83" s="25">
        <v>172</v>
      </c>
      <c r="I83" s="25">
        <v>927</v>
      </c>
      <c r="AS83">
        <f>(((AS82/AS80)-1)*100)</f>
        <v>13.092330239374705</v>
      </c>
      <c r="BL83" s="22" t="s">
        <v>87</v>
      </c>
      <c r="BM83" s="28">
        <v>8167</v>
      </c>
      <c r="BN83" s="25">
        <v>637</v>
      </c>
      <c r="BO83" s="28">
        <v>8804</v>
      </c>
      <c r="CG83" s="22" t="s">
        <v>88</v>
      </c>
      <c r="CH83" s="28">
        <v>3126</v>
      </c>
      <c r="CI83" s="25">
        <v>694</v>
      </c>
      <c r="CJ83" s="28">
        <v>3820</v>
      </c>
    </row>
    <row r="84" spans="2:88">
      <c r="B84" s="22" t="s">
        <v>5</v>
      </c>
      <c r="C84" s="25">
        <v>2</v>
      </c>
      <c r="D84" s="25">
        <v>190</v>
      </c>
      <c r="E84" s="25">
        <v>185</v>
      </c>
      <c r="F84" s="25">
        <v>44</v>
      </c>
      <c r="G84" s="25">
        <v>252</v>
      </c>
      <c r="H84" s="25">
        <v>130</v>
      </c>
      <c r="I84" s="25">
        <v>803</v>
      </c>
      <c r="BL84" s="22" t="s">
        <v>87</v>
      </c>
      <c r="BM84" s="25">
        <v>916</v>
      </c>
      <c r="BN84" s="25">
        <v>419</v>
      </c>
      <c r="BO84" s="28">
        <v>1335</v>
      </c>
      <c r="CG84" s="22" t="s">
        <v>88</v>
      </c>
      <c r="CH84" s="28">
        <v>1583</v>
      </c>
      <c r="CI84" s="25">
        <v>720</v>
      </c>
      <c r="CJ84" s="28">
        <v>2303</v>
      </c>
    </row>
    <row r="85" spans="2:88">
      <c r="B85" s="22" t="s">
        <v>6</v>
      </c>
      <c r="C85" s="25">
        <v>12</v>
      </c>
      <c r="D85" s="25">
        <v>465</v>
      </c>
      <c r="E85" s="28">
        <v>1499</v>
      </c>
      <c r="F85" s="25">
        <v>373</v>
      </c>
      <c r="G85" s="28">
        <v>1608</v>
      </c>
      <c r="H85" s="25">
        <v>763</v>
      </c>
      <c r="I85" s="28">
        <v>4720</v>
      </c>
      <c r="BL85" s="22" t="s">
        <v>87</v>
      </c>
      <c r="BM85" s="28">
        <v>3186</v>
      </c>
      <c r="BN85" s="25">
        <v>128</v>
      </c>
      <c r="BO85" s="28">
        <v>3314</v>
      </c>
      <c r="CG85" s="22" t="s">
        <v>88</v>
      </c>
      <c r="CH85" s="25">
        <v>864</v>
      </c>
      <c r="CI85" s="25">
        <v>194</v>
      </c>
      <c r="CJ85" s="28">
        <v>1058</v>
      </c>
    </row>
    <row r="86" spans="2:88">
      <c r="B86" s="22" t="s">
        <v>7</v>
      </c>
      <c r="C86" s="25">
        <v>9</v>
      </c>
      <c r="D86" s="25">
        <v>286</v>
      </c>
      <c r="E86" s="25">
        <v>660</v>
      </c>
      <c r="F86" s="25">
        <v>181</v>
      </c>
      <c r="G86" s="28">
        <v>1323</v>
      </c>
      <c r="H86" s="25">
        <v>625</v>
      </c>
      <c r="I86" s="28">
        <v>3084</v>
      </c>
      <c r="AN86" s="25">
        <v>4</v>
      </c>
      <c r="AO86" s="25">
        <v>156</v>
      </c>
      <c r="AP86" s="25">
        <v>499</v>
      </c>
      <c r="AQ86" s="25">
        <v>236</v>
      </c>
      <c r="AR86" s="25">
        <v>543</v>
      </c>
      <c r="AS86" s="25">
        <v>52</v>
      </c>
      <c r="AT86" s="28">
        <v>1490</v>
      </c>
      <c r="BL86" s="22" t="s">
        <v>87</v>
      </c>
      <c r="BM86" s="25">
        <v>57</v>
      </c>
      <c r="BN86" s="25">
        <v>4</v>
      </c>
      <c r="BO86" s="25">
        <v>61</v>
      </c>
      <c r="CG86" s="22" t="s">
        <v>88</v>
      </c>
      <c r="CH86" s="28">
        <v>12664</v>
      </c>
      <c r="CI86" s="28">
        <v>2448</v>
      </c>
      <c r="CJ86" s="28">
        <v>15112</v>
      </c>
    </row>
    <row r="87" spans="2:88" ht="15.75">
      <c r="B87" s="22" t="s">
        <v>8</v>
      </c>
      <c r="C87" s="25">
        <v>11</v>
      </c>
      <c r="D87" s="25">
        <v>178</v>
      </c>
      <c r="E87" s="25">
        <v>750</v>
      </c>
      <c r="F87" s="25">
        <v>222</v>
      </c>
      <c r="G87" s="25">
        <v>881</v>
      </c>
      <c r="H87" s="25">
        <v>416</v>
      </c>
      <c r="I87" s="28">
        <v>2458</v>
      </c>
      <c r="AN87" s="25">
        <v>2</v>
      </c>
      <c r="AO87" s="25">
        <v>100</v>
      </c>
      <c r="AP87" s="25">
        <v>464</v>
      </c>
      <c r="AQ87" s="25">
        <v>243</v>
      </c>
      <c r="AR87" s="25">
        <v>494</v>
      </c>
      <c r="AS87" s="25">
        <v>47</v>
      </c>
      <c r="AT87" s="28">
        <v>1350</v>
      </c>
      <c r="BL87" s="85" t="s">
        <v>87</v>
      </c>
      <c r="BM87" s="37">
        <v>369</v>
      </c>
      <c r="BN87" s="37">
        <v>31</v>
      </c>
      <c r="BO87" s="37">
        <v>400</v>
      </c>
      <c r="CG87" s="22" t="s">
        <v>88</v>
      </c>
      <c r="CH87" s="28">
        <v>1395</v>
      </c>
      <c r="CI87" s="25">
        <v>334</v>
      </c>
      <c r="CJ87" s="28">
        <v>1729</v>
      </c>
    </row>
    <row r="88" spans="2:88">
      <c r="B88" s="22" t="s">
        <v>9</v>
      </c>
      <c r="C88" s="25">
        <v>218</v>
      </c>
      <c r="D88" s="28">
        <v>9421</v>
      </c>
      <c r="E88" s="28">
        <v>18372</v>
      </c>
      <c r="F88" s="28">
        <v>5663</v>
      </c>
      <c r="G88" s="28">
        <v>32738</v>
      </c>
      <c r="H88" s="28">
        <v>24221</v>
      </c>
      <c r="I88" s="28">
        <v>90633</v>
      </c>
      <c r="AN88" s="25">
        <v>1</v>
      </c>
      <c r="AO88" s="25">
        <v>158</v>
      </c>
      <c r="AP88" s="25">
        <v>435</v>
      </c>
      <c r="AQ88" s="25">
        <v>253</v>
      </c>
      <c r="AR88" s="25">
        <v>476</v>
      </c>
      <c r="AS88" s="25">
        <v>79</v>
      </c>
      <c r="AT88" s="28">
        <v>1402</v>
      </c>
      <c r="BM88" s="51">
        <v>18523</v>
      </c>
      <c r="BN88" s="51">
        <v>1503</v>
      </c>
      <c r="BO88" s="51">
        <v>20026</v>
      </c>
      <c r="CG88" s="22" t="s">
        <v>88</v>
      </c>
      <c r="CH88" s="28">
        <v>8398</v>
      </c>
      <c r="CI88" s="28">
        <v>5848</v>
      </c>
      <c r="CJ88" s="28">
        <v>14246</v>
      </c>
    </row>
    <row r="89" spans="2:88">
      <c r="B89" s="22" t="s">
        <v>10</v>
      </c>
      <c r="C89" s="25">
        <v>42</v>
      </c>
      <c r="D89" s="28">
        <v>1998</v>
      </c>
      <c r="E89" s="28">
        <v>4903</v>
      </c>
      <c r="F89" s="28">
        <v>1218</v>
      </c>
      <c r="G89" s="28">
        <v>5784</v>
      </c>
      <c r="H89" s="28">
        <v>1757</v>
      </c>
      <c r="I89" s="28">
        <v>15702</v>
      </c>
      <c r="AN89" s="25">
        <v>8</v>
      </c>
      <c r="AO89" s="25">
        <v>339</v>
      </c>
      <c r="AP89" s="28">
        <v>1992</v>
      </c>
      <c r="AQ89" s="25">
        <v>613</v>
      </c>
      <c r="AR89" s="28">
        <v>2222</v>
      </c>
      <c r="AS89" s="25">
        <v>190</v>
      </c>
      <c r="AT89" s="28">
        <v>5364</v>
      </c>
      <c r="CG89" s="22" t="s">
        <v>88</v>
      </c>
      <c r="CH89" s="25">
        <v>114</v>
      </c>
      <c r="CI89" s="25">
        <v>50</v>
      </c>
      <c r="CJ89" s="25">
        <v>164</v>
      </c>
    </row>
    <row r="90" spans="2:88" ht="15.75">
      <c r="B90" s="22" t="s">
        <v>11</v>
      </c>
      <c r="C90" s="25">
        <v>54</v>
      </c>
      <c r="D90" s="28">
        <v>3137</v>
      </c>
      <c r="E90" s="28">
        <v>9027</v>
      </c>
      <c r="F90" s="28">
        <v>2594</v>
      </c>
      <c r="G90" s="28">
        <v>11539</v>
      </c>
      <c r="H90" s="28">
        <v>5317</v>
      </c>
      <c r="I90" s="28">
        <v>31668</v>
      </c>
      <c r="AN90" s="25">
        <v>6</v>
      </c>
      <c r="AO90" s="25">
        <v>447</v>
      </c>
      <c r="AP90" s="28">
        <v>1782</v>
      </c>
      <c r="AQ90" s="25">
        <v>628</v>
      </c>
      <c r="AR90" s="28">
        <v>2710</v>
      </c>
      <c r="AS90" s="25">
        <v>198</v>
      </c>
      <c r="AT90" s="28">
        <v>5771</v>
      </c>
      <c r="BH90" s="53" t="s">
        <v>29</v>
      </c>
      <c r="BI90" s="53" t="s">
        <v>30</v>
      </c>
      <c r="BJ90" s="53" t="s">
        <v>31</v>
      </c>
      <c r="BK90" s="53" t="s">
        <v>32</v>
      </c>
      <c r="BL90" s="53" t="s">
        <v>33</v>
      </c>
      <c r="BM90" s="53" t="s">
        <v>34</v>
      </c>
      <c r="BN90" s="53" t="s">
        <v>35</v>
      </c>
      <c r="BQ90">
        <v>2008</v>
      </c>
      <c r="CG90" s="85" t="s">
        <v>88</v>
      </c>
      <c r="CH90" s="37">
        <v>357</v>
      </c>
      <c r="CI90" s="37">
        <v>147</v>
      </c>
      <c r="CJ90" s="37">
        <v>504</v>
      </c>
    </row>
    <row r="91" spans="2:88">
      <c r="B91" s="22" t="s">
        <v>12</v>
      </c>
      <c r="C91" s="25">
        <v>2</v>
      </c>
      <c r="D91" s="25">
        <v>52</v>
      </c>
      <c r="E91" s="25">
        <v>101</v>
      </c>
      <c r="F91" s="25">
        <v>16</v>
      </c>
      <c r="G91" s="25">
        <v>99</v>
      </c>
      <c r="H91" s="25">
        <v>41</v>
      </c>
      <c r="I91" s="25">
        <v>311</v>
      </c>
      <c r="AN91" s="25">
        <v>6</v>
      </c>
      <c r="AO91" s="25">
        <v>217</v>
      </c>
      <c r="AP91" s="28">
        <v>1204</v>
      </c>
      <c r="AQ91" s="25">
        <v>361</v>
      </c>
      <c r="AR91" s="28">
        <v>1347</v>
      </c>
      <c r="AS91" s="25">
        <v>81</v>
      </c>
      <c r="AT91" s="28">
        <v>3216</v>
      </c>
      <c r="BG91">
        <v>2007</v>
      </c>
      <c r="BH91" s="80">
        <v>199</v>
      </c>
      <c r="BI91" s="81">
        <v>3769</v>
      </c>
      <c r="BJ91" s="81">
        <v>5666</v>
      </c>
      <c r="BK91" s="81">
        <v>1022</v>
      </c>
      <c r="BL91" s="81">
        <v>2688</v>
      </c>
      <c r="BM91" s="80">
        <v>730</v>
      </c>
      <c r="BN91" s="43">
        <v>14074</v>
      </c>
      <c r="BP91" s="22" t="s">
        <v>87</v>
      </c>
      <c r="BQ91" s="25">
        <v>1</v>
      </c>
      <c r="BR91" s="25">
        <v>90</v>
      </c>
      <c r="BS91" s="25">
        <v>171</v>
      </c>
      <c r="BT91" s="25">
        <v>25</v>
      </c>
      <c r="BU91" s="25">
        <v>140</v>
      </c>
      <c r="BV91" s="25">
        <v>23</v>
      </c>
      <c r="BW91" s="25">
        <v>450</v>
      </c>
      <c r="CH91" s="51">
        <v>30025</v>
      </c>
      <c r="CI91" s="51">
        <v>10895</v>
      </c>
      <c r="CJ91" s="51">
        <v>40920</v>
      </c>
    </row>
    <row r="92" spans="2:88" ht="15.75">
      <c r="B92" s="29" t="s">
        <v>13</v>
      </c>
      <c r="C92" s="37">
        <v>3</v>
      </c>
      <c r="D92" s="37">
        <v>35</v>
      </c>
      <c r="E92" s="37">
        <v>81</v>
      </c>
      <c r="F92" s="37">
        <v>51</v>
      </c>
      <c r="G92" s="37">
        <v>135</v>
      </c>
      <c r="H92" s="37">
        <v>50</v>
      </c>
      <c r="I92" s="37">
        <v>355</v>
      </c>
      <c r="AN92" s="25">
        <v>27</v>
      </c>
      <c r="AO92" s="28">
        <v>1589</v>
      </c>
      <c r="AP92" s="28">
        <v>7227</v>
      </c>
      <c r="AQ92" s="28">
        <v>3509</v>
      </c>
      <c r="AR92" s="28">
        <v>19131</v>
      </c>
      <c r="AS92" s="28">
        <v>2429</v>
      </c>
      <c r="AT92" s="28">
        <v>33912</v>
      </c>
      <c r="BG92">
        <v>2008</v>
      </c>
      <c r="BH92" s="26">
        <v>158</v>
      </c>
      <c r="BI92" s="51">
        <v>3892</v>
      </c>
      <c r="BJ92" s="51">
        <v>8880</v>
      </c>
      <c r="BK92" s="51">
        <v>1750</v>
      </c>
      <c r="BL92" s="51">
        <v>4314</v>
      </c>
      <c r="BM92" s="51">
        <v>1032</v>
      </c>
      <c r="BN92" s="51">
        <v>20026</v>
      </c>
      <c r="BP92" s="22" t="s">
        <v>87</v>
      </c>
      <c r="BQ92" s="25">
        <v>7</v>
      </c>
      <c r="BR92" s="25">
        <v>232</v>
      </c>
      <c r="BS92" s="25">
        <v>977</v>
      </c>
      <c r="BT92" s="25">
        <v>105</v>
      </c>
      <c r="BU92" s="25">
        <v>157</v>
      </c>
      <c r="BV92" s="25">
        <v>83</v>
      </c>
      <c r="BW92" s="28">
        <v>1561</v>
      </c>
    </row>
    <row r="93" spans="2:88">
      <c r="B93" s="30" t="s">
        <v>27</v>
      </c>
      <c r="C93" s="42">
        <v>364</v>
      </c>
      <c r="D93" s="43">
        <v>16114</v>
      </c>
      <c r="E93" s="43">
        <v>36161</v>
      </c>
      <c r="F93" s="43">
        <v>10513</v>
      </c>
      <c r="G93" s="43">
        <v>55210</v>
      </c>
      <c r="H93" s="43">
        <v>33693</v>
      </c>
      <c r="I93" s="43">
        <f t="shared" ref="I93" si="6">SUM(I82:I92)</f>
        <v>152055</v>
      </c>
      <c r="AN93" s="25">
        <v>18</v>
      </c>
      <c r="AO93" s="25">
        <v>296</v>
      </c>
      <c r="AP93" s="28">
        <v>1358</v>
      </c>
      <c r="AQ93" s="25">
        <v>410</v>
      </c>
      <c r="AR93" s="28">
        <v>1524</v>
      </c>
      <c r="AS93" s="25">
        <v>191</v>
      </c>
      <c r="AT93" s="28">
        <v>3797</v>
      </c>
      <c r="BG93">
        <v>2009</v>
      </c>
      <c r="BH93" s="42">
        <v>147</v>
      </c>
      <c r="BI93" s="43">
        <v>3926</v>
      </c>
      <c r="BJ93" s="43">
        <v>8550</v>
      </c>
      <c r="BK93" s="43">
        <v>1916</v>
      </c>
      <c r="BL93" s="43">
        <v>5547</v>
      </c>
      <c r="BM93" s="43">
        <v>1095</v>
      </c>
      <c r="BN93" s="43">
        <v>21181</v>
      </c>
      <c r="BP93" s="22" t="s">
        <v>87</v>
      </c>
      <c r="BQ93" s="25">
        <v>0</v>
      </c>
      <c r="BR93" s="25">
        <v>23</v>
      </c>
      <c r="BS93" s="25">
        <v>13</v>
      </c>
      <c r="BT93" s="25">
        <v>7</v>
      </c>
      <c r="BU93" s="25">
        <v>6</v>
      </c>
      <c r="BV93" s="25">
        <v>0</v>
      </c>
      <c r="BW93" s="25">
        <v>49</v>
      </c>
    </row>
    <row r="94" spans="2:88">
      <c r="AN94" s="25">
        <v>39</v>
      </c>
      <c r="AO94" s="28">
        <v>1149</v>
      </c>
      <c r="AP94" s="28">
        <v>7630</v>
      </c>
      <c r="AQ94" s="28">
        <v>3172</v>
      </c>
      <c r="AR94" s="28">
        <v>13223</v>
      </c>
      <c r="AS94" s="28">
        <v>1181</v>
      </c>
      <c r="AT94" s="28">
        <v>26394</v>
      </c>
      <c r="BP94" s="22" t="s">
        <v>87</v>
      </c>
      <c r="BQ94" s="25">
        <v>15</v>
      </c>
      <c r="BR94" s="25">
        <v>564</v>
      </c>
      <c r="BS94" s="28">
        <v>1662</v>
      </c>
      <c r="BT94" s="25">
        <v>320</v>
      </c>
      <c r="BU94" s="25">
        <v>760</v>
      </c>
      <c r="BV94" s="25">
        <v>99</v>
      </c>
      <c r="BW94" s="28">
        <v>3420</v>
      </c>
    </row>
    <row r="95" spans="2:88">
      <c r="B95">
        <v>2009</v>
      </c>
      <c r="AN95" s="25">
        <v>3</v>
      </c>
      <c r="AO95" s="25">
        <v>45</v>
      </c>
      <c r="AP95" s="25">
        <v>102</v>
      </c>
      <c r="AQ95" s="25">
        <v>39</v>
      </c>
      <c r="AR95" s="25">
        <v>137</v>
      </c>
      <c r="AS95" s="25">
        <v>5</v>
      </c>
      <c r="AT95" s="25">
        <v>331</v>
      </c>
      <c r="BP95" s="22" t="s">
        <v>87</v>
      </c>
      <c r="BQ95" s="25">
        <v>29</v>
      </c>
      <c r="BR95" s="25">
        <v>92</v>
      </c>
      <c r="BS95" s="25">
        <v>180</v>
      </c>
      <c r="BT95" s="25">
        <v>24</v>
      </c>
      <c r="BU95" s="25">
        <v>74</v>
      </c>
      <c r="BV95" s="25">
        <v>14</v>
      </c>
      <c r="BW95" s="25">
        <v>413</v>
      </c>
    </row>
    <row r="96" spans="2:88" ht="15.75">
      <c r="B96" s="39" t="s">
        <v>17</v>
      </c>
      <c r="C96" s="40" t="s">
        <v>29</v>
      </c>
      <c r="D96" s="40" t="s">
        <v>30</v>
      </c>
      <c r="E96" s="40" t="s">
        <v>31</v>
      </c>
      <c r="F96" s="40" t="s">
        <v>32</v>
      </c>
      <c r="G96" s="40" t="s">
        <v>33</v>
      </c>
      <c r="H96" s="40" t="s">
        <v>34</v>
      </c>
      <c r="I96" s="40" t="s">
        <v>35</v>
      </c>
      <c r="AN96" s="37">
        <v>0</v>
      </c>
      <c r="AO96" s="37">
        <v>50</v>
      </c>
      <c r="AP96" s="37">
        <v>286</v>
      </c>
      <c r="AQ96" s="37">
        <v>60</v>
      </c>
      <c r="AR96" s="37">
        <v>181</v>
      </c>
      <c r="AS96" s="37">
        <v>13</v>
      </c>
      <c r="AT96" s="37">
        <v>590</v>
      </c>
      <c r="BP96" s="22" t="s">
        <v>87</v>
      </c>
      <c r="BQ96" s="25">
        <v>3</v>
      </c>
      <c r="BR96" s="25">
        <v>20</v>
      </c>
      <c r="BS96" s="25">
        <v>146</v>
      </c>
      <c r="BT96" s="25">
        <v>20</v>
      </c>
      <c r="BU96" s="25">
        <v>25</v>
      </c>
      <c r="BV96" s="25">
        <v>5</v>
      </c>
      <c r="BW96" s="25">
        <v>219</v>
      </c>
    </row>
    <row r="97" spans="2:103">
      <c r="B97" s="20" t="s">
        <v>3</v>
      </c>
      <c r="C97" s="25">
        <v>4</v>
      </c>
      <c r="D97" s="25">
        <v>214</v>
      </c>
      <c r="E97" s="25">
        <v>332</v>
      </c>
      <c r="F97" s="25">
        <v>90</v>
      </c>
      <c r="G97" s="25">
        <v>750</v>
      </c>
      <c r="H97" s="25">
        <v>244</v>
      </c>
      <c r="I97" s="28">
        <v>1634</v>
      </c>
      <c r="AN97" s="26">
        <v>114</v>
      </c>
      <c r="AO97" s="51">
        <v>4546</v>
      </c>
      <c r="AP97" s="51">
        <v>22979</v>
      </c>
      <c r="AQ97" s="51">
        <v>9524</v>
      </c>
      <c r="AR97" s="51">
        <v>41988</v>
      </c>
      <c r="AS97" s="51">
        <v>4466</v>
      </c>
      <c r="AT97" s="51">
        <v>83617</v>
      </c>
      <c r="BP97" s="22" t="s">
        <v>87</v>
      </c>
      <c r="BQ97" s="25">
        <v>83</v>
      </c>
      <c r="BR97" s="28">
        <v>2004</v>
      </c>
      <c r="BS97" s="28">
        <v>3335</v>
      </c>
      <c r="BT97" s="25">
        <v>872</v>
      </c>
      <c r="BU97" s="28">
        <v>1909</v>
      </c>
      <c r="BV97" s="25">
        <v>601</v>
      </c>
      <c r="BW97" s="28">
        <v>8804</v>
      </c>
      <c r="CS97" s="53" t="s">
        <v>29</v>
      </c>
      <c r="CT97" s="53" t="s">
        <v>30</v>
      </c>
      <c r="CU97" s="53" t="s">
        <v>31</v>
      </c>
      <c r="CV97" s="53" t="s">
        <v>32</v>
      </c>
      <c r="CW97" s="53" t="s">
        <v>33</v>
      </c>
      <c r="CX97" s="53" t="s">
        <v>34</v>
      </c>
      <c r="CY97" s="53" t="s">
        <v>35</v>
      </c>
    </row>
    <row r="98" spans="2:103">
      <c r="B98" s="22" t="s">
        <v>4</v>
      </c>
      <c r="C98" s="25">
        <v>9</v>
      </c>
      <c r="D98" s="25">
        <v>95</v>
      </c>
      <c r="E98" s="25">
        <v>306</v>
      </c>
      <c r="F98" s="25">
        <v>77</v>
      </c>
      <c r="G98" s="25">
        <v>381</v>
      </c>
      <c r="H98" s="25">
        <v>188</v>
      </c>
      <c r="I98" s="28">
        <v>1056</v>
      </c>
      <c r="BP98" s="22" t="s">
        <v>87</v>
      </c>
      <c r="BQ98" s="25">
        <v>3</v>
      </c>
      <c r="BR98" s="25">
        <v>138</v>
      </c>
      <c r="BS98" s="25">
        <v>692</v>
      </c>
      <c r="BT98" s="25">
        <v>124</v>
      </c>
      <c r="BU98" s="25">
        <v>306</v>
      </c>
      <c r="BV98" s="25">
        <v>72</v>
      </c>
      <c r="BW98" s="28">
        <v>1335</v>
      </c>
      <c r="CC98" s="53" t="s">
        <v>29</v>
      </c>
      <c r="CD98" s="53" t="s">
        <v>30</v>
      </c>
      <c r="CE98" s="53" t="s">
        <v>31</v>
      </c>
      <c r="CF98" s="53" t="s">
        <v>32</v>
      </c>
      <c r="CG98" s="53" t="s">
        <v>33</v>
      </c>
      <c r="CH98" s="53" t="s">
        <v>34</v>
      </c>
      <c r="CI98" s="53" t="s">
        <v>35</v>
      </c>
      <c r="CR98">
        <v>2007</v>
      </c>
      <c r="CS98" s="80">
        <v>418</v>
      </c>
      <c r="CT98" s="81">
        <v>2855</v>
      </c>
      <c r="CU98" s="81">
        <v>8078</v>
      </c>
      <c r="CV98" s="81">
        <v>2728</v>
      </c>
      <c r="CW98" s="81">
        <v>26093</v>
      </c>
      <c r="CX98" s="81">
        <v>12587</v>
      </c>
      <c r="CY98" s="43"/>
    </row>
    <row r="99" spans="2:103">
      <c r="B99" s="22" t="s">
        <v>5</v>
      </c>
      <c r="C99" s="25">
        <v>1</v>
      </c>
      <c r="D99" s="25">
        <v>182</v>
      </c>
      <c r="E99" s="25">
        <v>191</v>
      </c>
      <c r="F99" s="25">
        <v>38</v>
      </c>
      <c r="G99" s="25">
        <v>208</v>
      </c>
      <c r="H99" s="25">
        <v>92</v>
      </c>
      <c r="I99" s="25">
        <v>712</v>
      </c>
      <c r="J99" s="25"/>
      <c r="AN99" s="64" t="s">
        <v>36</v>
      </c>
      <c r="AO99" s="64" t="s">
        <v>37</v>
      </c>
      <c r="AP99" s="64"/>
      <c r="AW99" s="83"/>
      <c r="AX99" s="83"/>
      <c r="AY99" s="83"/>
      <c r="BP99" s="22" t="s">
        <v>87</v>
      </c>
      <c r="BQ99" s="25">
        <v>13</v>
      </c>
      <c r="BR99" s="25">
        <v>659</v>
      </c>
      <c r="BS99" s="28">
        <v>1406</v>
      </c>
      <c r="BT99" s="25">
        <v>235</v>
      </c>
      <c r="BU99" s="25">
        <v>890</v>
      </c>
      <c r="BV99" s="25">
        <v>111</v>
      </c>
      <c r="BW99" s="28">
        <v>3314</v>
      </c>
      <c r="CB99">
        <v>2007</v>
      </c>
      <c r="CC99" s="80">
        <v>162</v>
      </c>
      <c r="CD99" s="81">
        <v>4476</v>
      </c>
      <c r="CE99" s="81">
        <v>14499</v>
      </c>
      <c r="CF99" s="81">
        <v>3746</v>
      </c>
      <c r="CG99" s="81">
        <v>11980</v>
      </c>
      <c r="CH99" s="81">
        <v>2797</v>
      </c>
      <c r="CI99" s="43">
        <v>37660</v>
      </c>
      <c r="CR99">
        <v>2008</v>
      </c>
      <c r="CS99" s="26">
        <v>406</v>
      </c>
      <c r="CT99" s="51">
        <v>1954</v>
      </c>
      <c r="CU99" s="51">
        <v>7679</v>
      </c>
      <c r="CV99" s="51">
        <v>2832</v>
      </c>
      <c r="CW99" s="51">
        <v>26603</v>
      </c>
      <c r="CX99" s="51">
        <v>9645</v>
      </c>
      <c r="CY99" s="51"/>
    </row>
    <row r="100" spans="2:103">
      <c r="B100" s="22" t="s">
        <v>6</v>
      </c>
      <c r="C100" s="25">
        <v>10</v>
      </c>
      <c r="D100" s="25">
        <v>432</v>
      </c>
      <c r="E100" s="28">
        <v>1674</v>
      </c>
      <c r="F100" s="25">
        <v>394</v>
      </c>
      <c r="G100" s="28">
        <v>1721</v>
      </c>
      <c r="H100" s="26">
        <v>815</v>
      </c>
      <c r="I100" s="28">
        <v>5024</v>
      </c>
      <c r="J100" s="28"/>
      <c r="AM100">
        <v>2007</v>
      </c>
      <c r="AN100" s="43">
        <v>49319</v>
      </c>
      <c r="AO100" s="81">
        <v>31193</v>
      </c>
      <c r="AP100" s="44">
        <f>SUM(AN100:AO100)</f>
        <v>80512</v>
      </c>
      <c r="AQ100" s="46"/>
      <c r="AR100" s="22" t="s">
        <v>23</v>
      </c>
      <c r="AS100" s="25">
        <v>962</v>
      </c>
      <c r="AT100" s="25">
        <v>528</v>
      </c>
      <c r="AU100" s="82">
        <v>1490</v>
      </c>
      <c r="AW100" s="84"/>
      <c r="AX100" s="84"/>
      <c r="AY100" s="84"/>
      <c r="BP100" s="22" t="s">
        <v>87</v>
      </c>
      <c r="BQ100" s="25">
        <v>3</v>
      </c>
      <c r="BR100" s="25">
        <v>18</v>
      </c>
      <c r="BS100" s="25">
        <v>25</v>
      </c>
      <c r="BT100" s="25">
        <v>3</v>
      </c>
      <c r="BU100" s="25">
        <v>9</v>
      </c>
      <c r="BV100" s="25">
        <v>3</v>
      </c>
      <c r="BW100" s="25">
        <v>61</v>
      </c>
      <c r="CB100">
        <v>2008</v>
      </c>
      <c r="CC100" s="26">
        <v>127</v>
      </c>
      <c r="CD100" s="51">
        <v>4527</v>
      </c>
      <c r="CE100" s="51">
        <v>14694</v>
      </c>
      <c r="CF100" s="51">
        <v>4331</v>
      </c>
      <c r="CG100" s="51">
        <v>14449</v>
      </c>
      <c r="CH100" s="51">
        <v>2729</v>
      </c>
      <c r="CI100" s="51">
        <v>40920</v>
      </c>
      <c r="CR100">
        <v>2009</v>
      </c>
      <c r="CS100" s="26">
        <v>349</v>
      </c>
      <c r="CT100" s="51">
        <v>2748</v>
      </c>
      <c r="CU100" s="51">
        <v>8956</v>
      </c>
      <c r="CV100" s="51">
        <v>2955</v>
      </c>
      <c r="CW100" s="51">
        <v>27967</v>
      </c>
      <c r="CX100" s="51">
        <v>11622</v>
      </c>
      <c r="CY100" s="51"/>
    </row>
    <row r="101" spans="2:103" ht="15.75">
      <c r="B101" s="22" t="s">
        <v>7</v>
      </c>
      <c r="C101" s="25">
        <v>8</v>
      </c>
      <c r="D101" s="25">
        <v>304</v>
      </c>
      <c r="E101" s="25">
        <v>826</v>
      </c>
      <c r="F101" s="25">
        <v>182</v>
      </c>
      <c r="G101" s="28">
        <v>1559</v>
      </c>
      <c r="H101" s="25">
        <v>645</v>
      </c>
      <c r="I101" s="28">
        <v>3524</v>
      </c>
      <c r="AM101" s="64">
        <v>2008</v>
      </c>
      <c r="AN101" s="51">
        <v>50477</v>
      </c>
      <c r="AO101" s="51">
        <v>33140</v>
      </c>
      <c r="AP101" s="48">
        <f>SUM(AN101:AO101)</f>
        <v>83617</v>
      </c>
      <c r="AQ101" s="48"/>
      <c r="AR101" s="22" t="s">
        <v>23</v>
      </c>
      <c r="AS101" s="25">
        <v>853</v>
      </c>
      <c r="AT101" s="25">
        <v>497</v>
      </c>
      <c r="AU101" s="82">
        <v>1350</v>
      </c>
      <c r="AW101" s="27"/>
      <c r="AX101" s="84"/>
      <c r="AY101" s="84"/>
      <c r="BP101" s="85" t="s">
        <v>87</v>
      </c>
      <c r="BQ101" s="37">
        <v>1</v>
      </c>
      <c r="BR101" s="37">
        <v>52</v>
      </c>
      <c r="BS101" s="37">
        <v>273</v>
      </c>
      <c r="BT101" s="37">
        <v>15</v>
      </c>
      <c r="BU101" s="37">
        <v>38</v>
      </c>
      <c r="BV101" s="37">
        <v>21</v>
      </c>
      <c r="BW101" s="37">
        <v>400</v>
      </c>
      <c r="CB101">
        <v>2009</v>
      </c>
      <c r="CC101" s="42">
        <v>122</v>
      </c>
      <c r="CD101" s="43">
        <v>4061</v>
      </c>
      <c r="CE101" s="43">
        <v>14623</v>
      </c>
      <c r="CF101" s="43">
        <v>4282</v>
      </c>
      <c r="CG101" s="43">
        <v>16254</v>
      </c>
      <c r="CH101" s="43">
        <v>3051</v>
      </c>
      <c r="CI101" s="43">
        <v>42392</v>
      </c>
    </row>
    <row r="102" spans="2:103">
      <c r="B102" s="22" t="s">
        <v>8</v>
      </c>
      <c r="C102" s="25">
        <v>11</v>
      </c>
      <c r="D102" s="25">
        <v>202</v>
      </c>
      <c r="E102" s="25">
        <v>831</v>
      </c>
      <c r="F102" s="25">
        <v>249</v>
      </c>
      <c r="G102" s="28">
        <v>1054</v>
      </c>
      <c r="H102" s="25">
        <v>580</v>
      </c>
      <c r="I102" s="28">
        <v>2927</v>
      </c>
      <c r="AM102" s="64">
        <v>2009</v>
      </c>
      <c r="AN102" s="51">
        <v>51056</v>
      </c>
      <c r="AO102" s="51">
        <v>34556</v>
      </c>
      <c r="AP102" s="48">
        <f>SUM(AN102:AO102)</f>
        <v>85612</v>
      </c>
      <c r="AQ102" s="48"/>
      <c r="AR102" s="22" t="s">
        <v>23</v>
      </c>
      <c r="AS102" s="25">
        <v>915</v>
      </c>
      <c r="AT102" s="25">
        <v>487</v>
      </c>
      <c r="AU102" s="82">
        <v>1402</v>
      </c>
      <c r="AW102" s="84"/>
      <c r="AX102" s="84"/>
      <c r="AY102" s="84"/>
      <c r="BQ102" s="26">
        <v>158</v>
      </c>
      <c r="BR102" s="51">
        <v>3892</v>
      </c>
      <c r="BS102" s="51">
        <v>8880</v>
      </c>
      <c r="BT102" s="51">
        <v>1750</v>
      </c>
      <c r="BU102" s="51">
        <v>4314</v>
      </c>
      <c r="BV102" s="51">
        <v>1032</v>
      </c>
      <c r="BW102" s="51">
        <v>20026</v>
      </c>
      <c r="CE102">
        <f>CE101/CI101</f>
        <v>0.3449471598414795</v>
      </c>
      <c r="CG102">
        <f>CG101/CI101</f>
        <v>0.3834214002642008</v>
      </c>
    </row>
    <row r="103" spans="2:103">
      <c r="B103" s="22" t="s">
        <v>9</v>
      </c>
      <c r="C103" s="25">
        <v>202</v>
      </c>
      <c r="D103" s="28">
        <v>8959</v>
      </c>
      <c r="E103" s="28">
        <v>18371</v>
      </c>
      <c r="F103" s="28">
        <v>5944</v>
      </c>
      <c r="G103" s="28">
        <v>34598</v>
      </c>
      <c r="H103" s="28">
        <v>24570</v>
      </c>
      <c r="I103" s="28">
        <v>92644</v>
      </c>
      <c r="AM103" s="64"/>
      <c r="AN103" s="45"/>
      <c r="AO103" s="48"/>
      <c r="AP103" s="48"/>
      <c r="AQ103" s="48"/>
      <c r="AR103" s="22" t="s">
        <v>23</v>
      </c>
      <c r="AS103" s="28">
        <v>3496</v>
      </c>
      <c r="AT103" s="28">
        <v>1868</v>
      </c>
      <c r="AU103" s="82">
        <v>5364</v>
      </c>
      <c r="CB103" s="22" t="s">
        <v>88</v>
      </c>
      <c r="CC103" s="25">
        <v>4</v>
      </c>
      <c r="CD103" s="25">
        <v>97</v>
      </c>
      <c r="CE103" s="25">
        <v>340</v>
      </c>
      <c r="CF103" s="25">
        <v>79</v>
      </c>
      <c r="CG103" s="25">
        <v>442</v>
      </c>
      <c r="CH103" s="25">
        <v>158</v>
      </c>
      <c r="CI103" s="28">
        <v>1120</v>
      </c>
    </row>
    <row r="104" spans="2:103">
      <c r="B104" s="22" t="s">
        <v>10</v>
      </c>
      <c r="C104" s="25">
        <v>46</v>
      </c>
      <c r="D104" s="28">
        <v>1820</v>
      </c>
      <c r="E104" s="44">
        <v>4827</v>
      </c>
      <c r="F104" s="28">
        <v>1259</v>
      </c>
      <c r="G104" s="28">
        <v>6161</v>
      </c>
      <c r="H104" s="45">
        <v>4</v>
      </c>
      <c r="I104" s="20">
        <f t="shared" ref="I104" si="7">SUM(C104:H104)</f>
        <v>14117</v>
      </c>
      <c r="AP104">
        <f>(((AO102/AO100)-1)*100)</f>
        <v>10.781265027409992</v>
      </c>
      <c r="AR104" s="22" t="s">
        <v>23</v>
      </c>
      <c r="AS104" s="28">
        <v>3260</v>
      </c>
      <c r="AT104" s="28">
        <v>2511</v>
      </c>
      <c r="AU104" s="82">
        <v>5771</v>
      </c>
      <c r="CB104" s="22" t="s">
        <v>88</v>
      </c>
      <c r="CC104" s="25">
        <v>1</v>
      </c>
      <c r="CD104" s="25">
        <v>16</v>
      </c>
      <c r="CE104" s="25">
        <v>60</v>
      </c>
      <c r="CF104" s="25">
        <v>22</v>
      </c>
      <c r="CG104" s="25">
        <v>58</v>
      </c>
      <c r="CH104" s="25">
        <v>7</v>
      </c>
      <c r="CI104" s="25">
        <v>164</v>
      </c>
    </row>
    <row r="105" spans="2:103">
      <c r="B105" s="22" t="s">
        <v>11</v>
      </c>
      <c r="C105" s="25">
        <v>45</v>
      </c>
      <c r="D105" s="28">
        <v>2879</v>
      </c>
      <c r="E105" s="28">
        <v>8665</v>
      </c>
      <c r="F105" s="28">
        <v>2577</v>
      </c>
      <c r="G105" s="28">
        <v>12867</v>
      </c>
      <c r="H105" s="28">
        <v>5672</v>
      </c>
      <c r="I105" s="28">
        <v>32705</v>
      </c>
      <c r="AR105" s="22" t="s">
        <v>23</v>
      </c>
      <c r="AS105" s="28">
        <v>2012</v>
      </c>
      <c r="AT105" s="28">
        <v>1204</v>
      </c>
      <c r="AU105" s="82">
        <v>3216</v>
      </c>
      <c r="CB105" s="22" t="s">
        <v>88</v>
      </c>
      <c r="CC105" s="25">
        <v>25</v>
      </c>
      <c r="CD105" s="25">
        <v>842</v>
      </c>
      <c r="CE105" s="28">
        <v>1574</v>
      </c>
      <c r="CF105" s="25">
        <v>541</v>
      </c>
      <c r="CG105" s="25">
        <v>738</v>
      </c>
      <c r="CH105" s="25">
        <v>100</v>
      </c>
      <c r="CI105" s="28">
        <v>3820</v>
      </c>
    </row>
    <row r="106" spans="2:103">
      <c r="B106" s="22" t="s">
        <v>12</v>
      </c>
      <c r="C106" s="25">
        <v>1</v>
      </c>
      <c r="D106" s="25">
        <v>58</v>
      </c>
      <c r="E106" s="25">
        <v>130</v>
      </c>
      <c r="F106" s="25">
        <v>16</v>
      </c>
      <c r="G106" s="25">
        <v>137</v>
      </c>
      <c r="H106" s="25">
        <v>51</v>
      </c>
      <c r="I106" s="25">
        <v>393</v>
      </c>
      <c r="AR106" s="22" t="s">
        <v>23</v>
      </c>
      <c r="AS106" s="28">
        <v>19279</v>
      </c>
      <c r="AT106" s="28">
        <v>14633</v>
      </c>
      <c r="AU106" s="82">
        <v>33912</v>
      </c>
      <c r="CB106" s="22" t="s">
        <v>88</v>
      </c>
      <c r="CC106" s="25">
        <v>6</v>
      </c>
      <c r="CD106" s="25">
        <v>197</v>
      </c>
      <c r="CE106" s="28">
        <v>1067</v>
      </c>
      <c r="CF106" s="25">
        <v>218</v>
      </c>
      <c r="CG106" s="25">
        <v>743</v>
      </c>
      <c r="CH106" s="25">
        <v>72</v>
      </c>
      <c r="CI106" s="28">
        <v>2303</v>
      </c>
    </row>
    <row r="107" spans="2:103">
      <c r="B107" s="29" t="s">
        <v>13</v>
      </c>
      <c r="C107" s="25">
        <v>2</v>
      </c>
      <c r="D107" s="25">
        <v>33</v>
      </c>
      <c r="E107" s="25">
        <v>116</v>
      </c>
      <c r="F107" s="25">
        <v>66</v>
      </c>
      <c r="G107" s="25">
        <v>223</v>
      </c>
      <c r="H107" s="25">
        <v>94</v>
      </c>
      <c r="I107" s="25">
        <v>534</v>
      </c>
      <c r="AR107" s="22" t="s">
        <v>23</v>
      </c>
      <c r="AS107" s="28">
        <v>2461</v>
      </c>
      <c r="AT107" s="28">
        <v>1336</v>
      </c>
      <c r="AU107" s="82">
        <v>3797</v>
      </c>
      <c r="CB107" s="22" t="s">
        <v>88</v>
      </c>
      <c r="CC107" s="25">
        <v>12</v>
      </c>
      <c r="CD107" s="25">
        <v>132</v>
      </c>
      <c r="CE107" s="25">
        <v>426</v>
      </c>
      <c r="CF107" s="25">
        <v>130</v>
      </c>
      <c r="CG107" s="25">
        <v>332</v>
      </c>
      <c r="CH107" s="25">
        <v>26</v>
      </c>
      <c r="CI107" s="28">
        <v>1058</v>
      </c>
    </row>
    <row r="108" spans="2:103">
      <c r="B108" s="30" t="s">
        <v>27</v>
      </c>
      <c r="C108" s="42">
        <v>339</v>
      </c>
      <c r="D108" s="43">
        <v>15178</v>
      </c>
      <c r="E108" s="43">
        <v>36269</v>
      </c>
      <c r="F108" s="43">
        <v>10892</v>
      </c>
      <c r="G108" s="43">
        <v>59659</v>
      </c>
      <c r="H108" s="43">
        <v>32955</v>
      </c>
      <c r="I108" s="43">
        <f t="shared" ref="I108" si="8">SUM(I97:I107)</f>
        <v>155270</v>
      </c>
      <c r="AR108" s="22" t="s">
        <v>23</v>
      </c>
      <c r="AS108" s="28">
        <v>16641</v>
      </c>
      <c r="AT108" s="28">
        <v>9753</v>
      </c>
      <c r="AU108" s="82">
        <v>26394</v>
      </c>
      <c r="CB108" s="22" t="s">
        <v>88</v>
      </c>
      <c r="CC108" s="25">
        <v>14</v>
      </c>
      <c r="CD108" s="28">
        <v>1461</v>
      </c>
      <c r="CE108" s="28">
        <v>4753</v>
      </c>
      <c r="CF108" s="28">
        <v>1551</v>
      </c>
      <c r="CG108" s="28">
        <v>5975</v>
      </c>
      <c r="CH108" s="28">
        <v>1358</v>
      </c>
      <c r="CI108" s="28">
        <v>15112</v>
      </c>
      <c r="CS108" s="53" t="s">
        <v>29</v>
      </c>
      <c r="CT108" s="53" t="s">
        <v>30</v>
      </c>
      <c r="CU108" s="53" t="s">
        <v>31</v>
      </c>
      <c r="CV108" s="53" t="s">
        <v>32</v>
      </c>
      <c r="CW108" s="53" t="s">
        <v>33</v>
      </c>
      <c r="CX108" s="53" t="s">
        <v>34</v>
      </c>
    </row>
    <row r="109" spans="2:103">
      <c r="AR109" s="22" t="s">
        <v>23</v>
      </c>
      <c r="AS109" s="25">
        <v>236</v>
      </c>
      <c r="AT109" s="25">
        <v>95</v>
      </c>
      <c r="AU109" s="25">
        <v>331</v>
      </c>
      <c r="CB109" s="22" t="s">
        <v>88</v>
      </c>
      <c r="CC109" s="25">
        <v>11</v>
      </c>
      <c r="CD109" s="25">
        <v>479</v>
      </c>
      <c r="CE109" s="25">
        <v>635</v>
      </c>
      <c r="CF109" s="25">
        <v>178</v>
      </c>
      <c r="CG109" s="25">
        <v>361</v>
      </c>
      <c r="CH109" s="25">
        <v>65</v>
      </c>
      <c r="CI109" s="28">
        <v>1729</v>
      </c>
      <c r="CR109">
        <v>2007</v>
      </c>
      <c r="CS109" s="80">
        <v>0</v>
      </c>
      <c r="CT109" s="81">
        <v>17634</v>
      </c>
      <c r="CU109" s="81">
        <v>35784</v>
      </c>
      <c r="CV109" s="81">
        <v>10341</v>
      </c>
      <c r="CW109" s="81">
        <v>48372</v>
      </c>
      <c r="CX109" s="81">
        <v>26503</v>
      </c>
    </row>
    <row r="110" spans="2:103" ht="15.75">
      <c r="B110" s="46"/>
      <c r="C110" s="47"/>
      <c r="D110" s="47"/>
      <c r="E110" s="47"/>
      <c r="F110" s="47"/>
      <c r="G110" s="47"/>
      <c r="H110" s="47"/>
      <c r="I110" s="47"/>
      <c r="J110" s="46"/>
      <c r="AR110" s="85" t="s">
        <v>23</v>
      </c>
      <c r="AS110" s="37">
        <v>362</v>
      </c>
      <c r="AT110" s="37">
        <v>228</v>
      </c>
      <c r="AU110" s="86">
        <v>590</v>
      </c>
      <c r="BH110" s="91" t="s">
        <v>38</v>
      </c>
      <c r="BI110" s="91"/>
      <c r="BJ110" s="91"/>
      <c r="BK110" s="91"/>
      <c r="BL110" s="91"/>
      <c r="BM110" s="91"/>
      <c r="BN110" s="91"/>
      <c r="BO110" s="91"/>
      <c r="CB110" s="22" t="s">
        <v>88</v>
      </c>
      <c r="CC110" s="25">
        <v>44</v>
      </c>
      <c r="CD110" s="28">
        <v>1114</v>
      </c>
      <c r="CE110" s="28">
        <v>5241</v>
      </c>
      <c r="CF110" s="28">
        <v>1455</v>
      </c>
      <c r="CG110" s="28">
        <v>5425</v>
      </c>
      <c r="CH110" s="25">
        <v>967</v>
      </c>
      <c r="CI110" s="28">
        <v>14246</v>
      </c>
      <c r="CR110">
        <v>2008</v>
      </c>
      <c r="CS110" s="26">
        <v>0</v>
      </c>
      <c r="CT110" s="51">
        <v>16114</v>
      </c>
      <c r="CU110" s="51">
        <v>36161</v>
      </c>
      <c r="CV110" s="51">
        <v>10513</v>
      </c>
      <c r="CW110" s="51">
        <v>55210</v>
      </c>
      <c r="CX110" s="51">
        <v>33693</v>
      </c>
    </row>
    <row r="111" spans="2:103">
      <c r="B111" s="46"/>
      <c r="C111" s="46"/>
      <c r="D111" s="48"/>
      <c r="E111" s="48"/>
      <c r="F111" s="48"/>
      <c r="G111" s="48"/>
      <c r="H111" s="48"/>
      <c r="I111" s="48"/>
      <c r="J111" s="46"/>
      <c r="AS111" s="51">
        <v>50477</v>
      </c>
      <c r="AT111" s="51">
        <v>33140</v>
      </c>
      <c r="AU111" s="51">
        <v>83617</v>
      </c>
      <c r="BH111" s="52" t="s">
        <v>39</v>
      </c>
      <c r="BI111" s="52" t="s">
        <v>40</v>
      </c>
      <c r="BJ111" s="52" t="s">
        <v>41</v>
      </c>
      <c r="BK111" s="52" t="s">
        <v>42</v>
      </c>
      <c r="BL111" s="52" t="s">
        <v>43</v>
      </c>
      <c r="BM111" s="52" t="s">
        <v>44</v>
      </c>
      <c r="BN111" s="52" t="s">
        <v>45</v>
      </c>
      <c r="BO111" s="52" t="s">
        <v>27</v>
      </c>
      <c r="CB111" s="22" t="s">
        <v>88</v>
      </c>
      <c r="CC111" s="25">
        <v>6</v>
      </c>
      <c r="CD111" s="25">
        <v>38</v>
      </c>
      <c r="CE111" s="25">
        <v>65</v>
      </c>
      <c r="CF111" s="25">
        <v>17</v>
      </c>
      <c r="CG111" s="25">
        <v>37</v>
      </c>
      <c r="CH111" s="25">
        <v>1</v>
      </c>
      <c r="CI111" s="25">
        <v>164</v>
      </c>
      <c r="CR111">
        <v>2009</v>
      </c>
      <c r="CS111" s="26">
        <v>0</v>
      </c>
      <c r="CT111" s="51">
        <v>15178</v>
      </c>
      <c r="CU111" s="51">
        <v>36269</v>
      </c>
      <c r="CV111" s="51">
        <v>10892</v>
      </c>
      <c r="CW111" s="51">
        <v>59659</v>
      </c>
      <c r="CX111" s="51">
        <v>32955</v>
      </c>
    </row>
    <row r="112" spans="2:103" ht="15.75">
      <c r="B112" s="46"/>
      <c r="C112" s="46"/>
      <c r="D112" s="46"/>
      <c r="E112" s="46"/>
      <c r="F112" s="46"/>
      <c r="G112" s="46"/>
      <c r="H112" s="46"/>
      <c r="I112" s="48"/>
      <c r="J112" s="46"/>
      <c r="AN112" s="91" t="s">
        <v>38</v>
      </c>
      <c r="AO112" s="91"/>
      <c r="AP112" s="91"/>
      <c r="AQ112" s="91"/>
      <c r="AR112" s="91"/>
      <c r="AS112" s="91"/>
      <c r="AT112" s="91"/>
      <c r="AU112" s="91"/>
      <c r="BG112">
        <v>2007</v>
      </c>
      <c r="BH112" s="80">
        <v>26</v>
      </c>
      <c r="BI112" s="81">
        <v>1895</v>
      </c>
      <c r="BJ112" s="81">
        <v>2402</v>
      </c>
      <c r="BK112" s="81">
        <v>4227</v>
      </c>
      <c r="BL112" s="81">
        <v>3149</v>
      </c>
      <c r="BM112" s="81">
        <v>2282</v>
      </c>
      <c r="BN112" s="80">
        <v>122</v>
      </c>
      <c r="BO112" s="43">
        <v>14103</v>
      </c>
      <c r="CB112" s="85" t="s">
        <v>88</v>
      </c>
      <c r="CC112" s="37">
        <v>4</v>
      </c>
      <c r="CD112" s="37">
        <v>62</v>
      </c>
      <c r="CE112" s="37">
        <v>281</v>
      </c>
      <c r="CF112" s="37">
        <v>64</v>
      </c>
      <c r="CG112" s="37">
        <v>87</v>
      </c>
      <c r="CH112" s="37">
        <v>6</v>
      </c>
      <c r="CI112" s="37">
        <v>504</v>
      </c>
    </row>
    <row r="113" spans="2:88">
      <c r="B113" s="46"/>
      <c r="C113" s="46"/>
      <c r="D113" s="46"/>
      <c r="E113" s="46"/>
      <c r="F113" s="46"/>
      <c r="G113" s="46"/>
      <c r="H113" s="46"/>
      <c r="I113" s="48"/>
      <c r="J113" s="46"/>
      <c r="AN113" s="52" t="s">
        <v>39</v>
      </c>
      <c r="AO113" s="52" t="s">
        <v>40</v>
      </c>
      <c r="AP113" s="52" t="s">
        <v>41</v>
      </c>
      <c r="AQ113" s="52" t="s">
        <v>42</v>
      </c>
      <c r="AR113" s="52" t="s">
        <v>43</v>
      </c>
      <c r="AS113" s="52" t="s">
        <v>44</v>
      </c>
      <c r="AT113" s="52" t="s">
        <v>45</v>
      </c>
      <c r="AU113" s="52" t="s">
        <v>27</v>
      </c>
      <c r="AW113" s="22" t="s">
        <v>23</v>
      </c>
      <c r="AX113" s="25">
        <v>11</v>
      </c>
      <c r="AY113" s="25">
        <v>433</v>
      </c>
      <c r="AZ113" s="25">
        <v>347</v>
      </c>
      <c r="BA113" s="25">
        <v>398</v>
      </c>
      <c r="BB113" s="25">
        <v>196</v>
      </c>
      <c r="BC113" s="25">
        <v>94</v>
      </c>
      <c r="BD113" s="25">
        <v>11</v>
      </c>
      <c r="BE113" s="28">
        <v>1490</v>
      </c>
      <c r="BG113">
        <v>2008</v>
      </c>
      <c r="BH113" s="26">
        <v>30</v>
      </c>
      <c r="BI113" s="51">
        <v>2830</v>
      </c>
      <c r="BJ113" s="51">
        <v>3458</v>
      </c>
      <c r="BK113" s="51">
        <v>6129</v>
      </c>
      <c r="BL113" s="51">
        <v>4271</v>
      </c>
      <c r="BM113" s="51">
        <v>3135</v>
      </c>
      <c r="BN113" s="26">
        <v>173</v>
      </c>
      <c r="BO113" s="51">
        <v>20026</v>
      </c>
      <c r="CB113" s="22" t="s">
        <v>88</v>
      </c>
      <c r="CC113" s="25">
        <v>0</v>
      </c>
      <c r="CD113" s="25">
        <v>89</v>
      </c>
      <c r="CE113" s="25">
        <v>252</v>
      </c>
      <c r="CF113" s="25">
        <v>76</v>
      </c>
      <c r="CG113" s="25">
        <v>251</v>
      </c>
      <c r="CH113" s="25">
        <v>32</v>
      </c>
      <c r="CI113" s="25">
        <v>700</v>
      </c>
    </row>
    <row r="114" spans="2:88">
      <c r="B114" s="46"/>
      <c r="C114" s="46"/>
      <c r="D114" s="46"/>
      <c r="E114" s="46"/>
      <c r="F114" s="46"/>
      <c r="G114" s="46"/>
      <c r="H114" s="46"/>
      <c r="I114" s="46"/>
      <c r="J114" s="46"/>
      <c r="AM114">
        <v>2007</v>
      </c>
      <c r="AN114" s="80">
        <v>488</v>
      </c>
      <c r="AO114" s="81">
        <v>21513</v>
      </c>
      <c r="AP114" s="81">
        <v>18051</v>
      </c>
      <c r="AQ114" s="81">
        <v>21776</v>
      </c>
      <c r="AR114" s="81">
        <v>12692</v>
      </c>
      <c r="AS114" s="81">
        <v>5722</v>
      </c>
      <c r="AT114" s="80">
        <v>324</v>
      </c>
      <c r="AU114" s="43">
        <v>80566</v>
      </c>
      <c r="AW114" s="22" t="s">
        <v>23</v>
      </c>
      <c r="AX114" s="25">
        <v>15</v>
      </c>
      <c r="AY114" s="25">
        <v>450</v>
      </c>
      <c r="AZ114" s="25">
        <v>298</v>
      </c>
      <c r="BA114" s="25">
        <v>345</v>
      </c>
      <c r="BB114" s="25">
        <v>163</v>
      </c>
      <c r="BC114" s="25">
        <v>73</v>
      </c>
      <c r="BD114" s="25">
        <v>6</v>
      </c>
      <c r="BE114" s="28">
        <v>1350</v>
      </c>
      <c r="BG114">
        <v>2009</v>
      </c>
      <c r="BH114" s="42">
        <v>23</v>
      </c>
      <c r="BI114" s="43">
        <v>2941</v>
      </c>
      <c r="BJ114" s="43">
        <v>3517</v>
      </c>
      <c r="BK114" s="43">
        <v>6463</v>
      </c>
      <c r="BL114" s="43">
        <v>4596</v>
      </c>
      <c r="BM114" s="43">
        <v>3424</v>
      </c>
      <c r="BN114" s="42">
        <v>181</v>
      </c>
      <c r="BO114" s="43">
        <v>21145</v>
      </c>
      <c r="CC114" s="26">
        <v>127</v>
      </c>
      <c r="CD114" s="51">
        <v>4527</v>
      </c>
      <c r="CE114" s="51">
        <v>14694</v>
      </c>
      <c r="CF114" s="51">
        <v>4331</v>
      </c>
      <c r="CG114" s="51">
        <v>14449</v>
      </c>
      <c r="CH114" s="51">
        <v>2729</v>
      </c>
      <c r="CI114" s="51">
        <v>40920</v>
      </c>
    </row>
    <row r="115" spans="2:88">
      <c r="AM115">
        <v>2008</v>
      </c>
      <c r="AN115" s="26">
        <v>496</v>
      </c>
      <c r="AO115" s="51">
        <v>22168</v>
      </c>
      <c r="AP115" s="51">
        <v>18365</v>
      </c>
      <c r="AQ115" s="51">
        <v>22809</v>
      </c>
      <c r="AR115" s="51">
        <v>13310</v>
      </c>
      <c r="AS115" s="51">
        <v>6129</v>
      </c>
      <c r="AT115" s="26">
        <v>343</v>
      </c>
      <c r="AU115" s="51">
        <v>83617</v>
      </c>
      <c r="AW115" s="22" t="s">
        <v>23</v>
      </c>
      <c r="AX115" s="25">
        <v>5</v>
      </c>
      <c r="AY115" s="25">
        <v>372</v>
      </c>
      <c r="AZ115" s="25">
        <v>342</v>
      </c>
      <c r="BA115" s="25">
        <v>382</v>
      </c>
      <c r="BB115" s="25">
        <v>189</v>
      </c>
      <c r="BC115" s="25">
        <v>105</v>
      </c>
      <c r="BD115" s="25">
        <v>7</v>
      </c>
      <c r="BE115" s="28">
        <v>1402</v>
      </c>
      <c r="BL115">
        <f>BL114/BO114</f>
        <v>0.21735634901868053</v>
      </c>
      <c r="BM115">
        <f>BM114/BO114</f>
        <v>0.16192953416883424</v>
      </c>
    </row>
    <row r="116" spans="2:88">
      <c r="C116" s="49" t="s">
        <v>29</v>
      </c>
      <c r="D116" s="49" t="s">
        <v>30</v>
      </c>
      <c r="E116" s="49" t="s">
        <v>31</v>
      </c>
      <c r="F116" s="49" t="s">
        <v>32</v>
      </c>
      <c r="G116" s="49" t="s">
        <v>33</v>
      </c>
      <c r="H116" s="49" t="s">
        <v>34</v>
      </c>
      <c r="I116" s="49" t="s">
        <v>35</v>
      </c>
      <c r="AM116">
        <v>2009</v>
      </c>
      <c r="AN116" s="26">
        <v>515</v>
      </c>
      <c r="AO116" s="51">
        <v>22315</v>
      </c>
      <c r="AP116" s="51">
        <v>18192</v>
      </c>
      <c r="AQ116" s="51">
        <v>23935</v>
      </c>
      <c r="AR116" s="51">
        <v>13631</v>
      </c>
      <c r="AS116" s="51">
        <v>6702</v>
      </c>
      <c r="AT116" s="26">
        <v>322</v>
      </c>
      <c r="AU116" s="51">
        <v>85612</v>
      </c>
      <c r="AW116" s="22" t="s">
        <v>23</v>
      </c>
      <c r="AX116" s="25">
        <v>17</v>
      </c>
      <c r="AY116" s="28">
        <v>1479</v>
      </c>
      <c r="AZ116" s="28">
        <v>1160</v>
      </c>
      <c r="BA116" s="28">
        <v>1464</v>
      </c>
      <c r="BB116" s="25">
        <v>853</v>
      </c>
      <c r="BC116" s="25">
        <v>376</v>
      </c>
      <c r="BD116" s="25">
        <v>15</v>
      </c>
      <c r="BE116" s="28">
        <v>5364</v>
      </c>
      <c r="CC116" s="91" t="s">
        <v>38</v>
      </c>
      <c r="CD116" s="91"/>
      <c r="CE116" s="91"/>
      <c r="CF116" s="91"/>
      <c r="CG116" s="91"/>
      <c r="CH116" s="91"/>
      <c r="CI116" s="91"/>
      <c r="CJ116" s="91"/>
    </row>
    <row r="117" spans="2:88">
      <c r="B117">
        <v>2007</v>
      </c>
      <c r="C117" s="42">
        <f t="shared" ref="C117:I118" si="9">SUM(C106:C116)</f>
        <v>342</v>
      </c>
      <c r="D117" s="43">
        <v>17634</v>
      </c>
      <c r="E117" s="43">
        <v>35784</v>
      </c>
      <c r="F117" s="43">
        <v>10341</v>
      </c>
      <c r="G117" s="43">
        <v>48372</v>
      </c>
      <c r="H117" s="43">
        <v>26503</v>
      </c>
      <c r="I117" s="43">
        <f t="shared" si="9"/>
        <v>156197</v>
      </c>
      <c r="AW117" s="22" t="s">
        <v>23</v>
      </c>
      <c r="AX117" s="25">
        <v>11</v>
      </c>
      <c r="AY117" s="28">
        <v>1514</v>
      </c>
      <c r="AZ117" s="28">
        <v>1390</v>
      </c>
      <c r="BA117" s="28">
        <v>1648</v>
      </c>
      <c r="BB117" s="25">
        <v>845</v>
      </c>
      <c r="BC117" s="25">
        <v>347</v>
      </c>
      <c r="BD117" s="25">
        <v>16</v>
      </c>
      <c r="BE117" s="28">
        <v>5771</v>
      </c>
      <c r="BH117" s="51">
        <f>BO114-BL114</f>
        <v>16549</v>
      </c>
      <c r="CC117" s="52" t="s">
        <v>39</v>
      </c>
      <c r="CD117" s="52" t="s">
        <v>40</v>
      </c>
      <c r="CE117" s="52" t="s">
        <v>41</v>
      </c>
      <c r="CF117" s="52" t="s">
        <v>42</v>
      </c>
      <c r="CG117" s="52" t="s">
        <v>43</v>
      </c>
      <c r="CH117" s="52" t="s">
        <v>44</v>
      </c>
      <c r="CI117" s="52" t="s">
        <v>45</v>
      </c>
      <c r="CJ117" s="52" t="s">
        <v>27</v>
      </c>
    </row>
    <row r="118" spans="2:88">
      <c r="B118">
        <v>2008</v>
      </c>
      <c r="C118" s="42">
        <v>364</v>
      </c>
      <c r="D118" s="43">
        <v>16114</v>
      </c>
      <c r="E118" s="43">
        <v>36161</v>
      </c>
      <c r="F118" s="43">
        <v>10513</v>
      </c>
      <c r="G118" s="43">
        <v>55210</v>
      </c>
      <c r="H118" s="43">
        <v>33693</v>
      </c>
      <c r="I118" s="43">
        <f t="shared" si="9"/>
        <v>312001</v>
      </c>
      <c r="AW118" s="22" t="s">
        <v>23</v>
      </c>
      <c r="AX118" s="25">
        <v>20</v>
      </c>
      <c r="AY118" s="25">
        <v>932</v>
      </c>
      <c r="AZ118" s="25">
        <v>654</v>
      </c>
      <c r="BA118" s="25">
        <v>875</v>
      </c>
      <c r="BB118" s="25">
        <v>509</v>
      </c>
      <c r="BC118" s="25">
        <v>220</v>
      </c>
      <c r="BD118" s="25">
        <v>6</v>
      </c>
      <c r="BE118" s="28">
        <v>3216</v>
      </c>
      <c r="CB118">
        <v>2007</v>
      </c>
      <c r="CC118" s="80">
        <v>199</v>
      </c>
      <c r="CD118" s="81">
        <v>5658</v>
      </c>
      <c r="CE118" s="81">
        <v>6828</v>
      </c>
      <c r="CF118" s="81">
        <v>10721</v>
      </c>
      <c r="CG118" s="81">
        <v>8745</v>
      </c>
      <c r="CH118" s="81">
        <v>5303</v>
      </c>
      <c r="CI118" s="80">
        <v>251</v>
      </c>
      <c r="CJ118" s="43">
        <v>37705</v>
      </c>
    </row>
    <row r="119" spans="2:88">
      <c r="B119">
        <v>2009</v>
      </c>
      <c r="AW119" s="22" t="s">
        <v>23</v>
      </c>
      <c r="AX119" s="25">
        <v>218</v>
      </c>
      <c r="AY119" s="28">
        <v>9172</v>
      </c>
      <c r="AZ119" s="28">
        <v>7685</v>
      </c>
      <c r="BA119" s="28">
        <v>8978</v>
      </c>
      <c r="BB119" s="28">
        <v>5269</v>
      </c>
      <c r="BC119" s="28">
        <v>2449</v>
      </c>
      <c r="BD119" s="25">
        <v>141</v>
      </c>
      <c r="BE119" s="28">
        <v>33912</v>
      </c>
      <c r="CB119">
        <v>2008</v>
      </c>
      <c r="CC119" s="26">
        <v>180</v>
      </c>
      <c r="CD119" s="51">
        <v>6252</v>
      </c>
      <c r="CE119" s="51">
        <v>7275</v>
      </c>
      <c r="CF119" s="51">
        <v>11638</v>
      </c>
      <c r="CG119" s="51">
        <v>9302</v>
      </c>
      <c r="CH119" s="51">
        <v>6031</v>
      </c>
      <c r="CI119" s="26">
        <v>242</v>
      </c>
      <c r="CJ119" s="51">
        <v>40920</v>
      </c>
    </row>
    <row r="120" spans="2:88">
      <c r="AW120" s="22" t="s">
        <v>23</v>
      </c>
      <c r="AX120" s="25">
        <v>13</v>
      </c>
      <c r="AY120" s="25">
        <v>854</v>
      </c>
      <c r="AZ120" s="25">
        <v>759</v>
      </c>
      <c r="BA120" s="28">
        <v>1071</v>
      </c>
      <c r="BB120" s="25">
        <v>732</v>
      </c>
      <c r="BC120" s="25">
        <v>339</v>
      </c>
      <c r="BD120" s="25">
        <v>29</v>
      </c>
      <c r="BE120" s="28">
        <v>3797</v>
      </c>
      <c r="CB120">
        <v>2009</v>
      </c>
      <c r="CC120" s="42">
        <v>186</v>
      </c>
      <c r="CD120" s="43">
        <v>6244</v>
      </c>
      <c r="CE120" s="43">
        <v>7481</v>
      </c>
      <c r="CF120" s="43">
        <v>12386</v>
      </c>
      <c r="CG120" s="43">
        <v>9469</v>
      </c>
      <c r="CH120" s="43">
        <v>6333</v>
      </c>
      <c r="CI120" s="42">
        <v>245</v>
      </c>
      <c r="CJ120" s="43">
        <v>42344</v>
      </c>
    </row>
    <row r="121" spans="2:88">
      <c r="AW121" s="22" t="s">
        <v>23</v>
      </c>
      <c r="AX121" s="25">
        <v>174</v>
      </c>
      <c r="AY121" s="28">
        <v>6666</v>
      </c>
      <c r="AZ121" s="28">
        <v>5539</v>
      </c>
      <c r="BA121" s="28">
        <v>7403</v>
      </c>
      <c r="BB121" s="28">
        <v>4442</v>
      </c>
      <c r="BC121" s="28">
        <v>2062</v>
      </c>
      <c r="BD121" s="25">
        <v>108</v>
      </c>
      <c r="BE121" s="28">
        <v>26394</v>
      </c>
    </row>
    <row r="122" spans="2:88">
      <c r="AW122" s="22" t="s">
        <v>23</v>
      </c>
      <c r="AX122" s="25">
        <v>7</v>
      </c>
      <c r="AY122" s="25">
        <v>112</v>
      </c>
      <c r="AZ122" s="25">
        <v>67</v>
      </c>
      <c r="BA122" s="25">
        <v>85</v>
      </c>
      <c r="BB122" s="25">
        <v>39</v>
      </c>
      <c r="BC122" s="25">
        <v>21</v>
      </c>
      <c r="BD122" s="25">
        <v>0</v>
      </c>
      <c r="BE122" s="25">
        <v>331</v>
      </c>
    </row>
    <row r="123" spans="2:88" ht="15.75">
      <c r="AW123" s="85" t="s">
        <v>23</v>
      </c>
      <c r="AX123" s="37">
        <v>5</v>
      </c>
      <c r="AY123" s="37">
        <v>184</v>
      </c>
      <c r="AZ123" s="37">
        <v>124</v>
      </c>
      <c r="BA123" s="37">
        <v>160</v>
      </c>
      <c r="BB123" s="37">
        <v>73</v>
      </c>
      <c r="BC123" s="37">
        <v>40</v>
      </c>
      <c r="BD123" s="37">
        <v>4</v>
      </c>
      <c r="BE123" s="37">
        <v>590</v>
      </c>
    </row>
    <row r="124" spans="2:88">
      <c r="AX124" s="26">
        <v>496</v>
      </c>
      <c r="AY124" s="51">
        <v>22168</v>
      </c>
      <c r="AZ124" s="51">
        <v>18365</v>
      </c>
      <c r="BA124" s="51">
        <v>22809</v>
      </c>
      <c r="BB124" s="51">
        <v>13310</v>
      </c>
      <c r="BC124" s="51">
        <v>6129</v>
      </c>
      <c r="BD124" s="26">
        <v>343</v>
      </c>
      <c r="BE124" s="51">
        <v>83617</v>
      </c>
    </row>
    <row r="130" spans="2:53">
      <c r="B130" s="29"/>
      <c r="C130" s="20" t="s">
        <v>36</v>
      </c>
      <c r="D130" s="20" t="s">
        <v>37</v>
      </c>
    </row>
    <row r="131" spans="2:53">
      <c r="B131" s="20">
        <v>2007</v>
      </c>
      <c r="C131" s="50">
        <v>81464</v>
      </c>
      <c r="D131" s="50">
        <v>57905</v>
      </c>
      <c r="E131" s="51">
        <f>C131-D131</f>
        <v>23559</v>
      </c>
      <c r="AN131" s="92" t="s">
        <v>46</v>
      </c>
      <c r="AO131" s="91"/>
      <c r="AP131" s="91"/>
      <c r="AQ131" s="91"/>
      <c r="AR131" s="91"/>
      <c r="AS131" s="91"/>
    </row>
    <row r="132" spans="2:53">
      <c r="B132" s="20">
        <v>2008</v>
      </c>
      <c r="C132" s="50">
        <v>86389</v>
      </c>
      <c r="D132" s="50">
        <v>65666</v>
      </c>
      <c r="E132" s="51">
        <f t="shared" ref="E132:E133" si="10">C132-D132</f>
        <v>20723</v>
      </c>
      <c r="AN132" s="52" t="s">
        <v>47</v>
      </c>
      <c r="AO132" s="52" t="s">
        <v>48</v>
      </c>
      <c r="AP132" s="52" t="s">
        <v>49</v>
      </c>
      <c r="AQ132" s="52" t="s">
        <v>50</v>
      </c>
      <c r="AR132" s="52" t="s">
        <v>51</v>
      </c>
      <c r="AS132" s="52" t="s">
        <v>27</v>
      </c>
      <c r="AU132" s="22" t="s">
        <v>23</v>
      </c>
      <c r="AV132" s="25">
        <v>79</v>
      </c>
      <c r="AW132" s="28">
        <v>1346</v>
      </c>
      <c r="AX132" s="25">
        <v>46</v>
      </c>
      <c r="AY132" s="25">
        <v>3</v>
      </c>
      <c r="AZ132" s="25">
        <v>4</v>
      </c>
      <c r="BA132" s="28">
        <v>1475</v>
      </c>
    </row>
    <row r="133" spans="2:53">
      <c r="B133">
        <v>2009</v>
      </c>
      <c r="C133" s="50">
        <v>89494</v>
      </c>
      <c r="D133" s="50">
        <v>67656</v>
      </c>
      <c r="E133" s="51">
        <f t="shared" si="10"/>
        <v>21838</v>
      </c>
      <c r="AM133">
        <v>2007</v>
      </c>
      <c r="AN133" s="81">
        <v>1907</v>
      </c>
      <c r="AO133" s="81">
        <v>72133</v>
      </c>
      <c r="AP133" s="81">
        <v>5362</v>
      </c>
      <c r="AQ133" s="80">
        <v>565</v>
      </c>
      <c r="AR133" s="80">
        <v>328</v>
      </c>
      <c r="AS133" s="81">
        <v>80295</v>
      </c>
      <c r="AU133" s="22" t="s">
        <v>23</v>
      </c>
      <c r="AV133" s="25">
        <v>26</v>
      </c>
      <c r="AW133" s="28">
        <v>1287</v>
      </c>
      <c r="AX133" s="25">
        <v>37</v>
      </c>
      <c r="AY133" s="25">
        <v>0</v>
      </c>
      <c r="AZ133" s="25">
        <v>0</v>
      </c>
      <c r="BA133" s="28">
        <v>1350</v>
      </c>
    </row>
    <row r="134" spans="2:53">
      <c r="E134" s="51"/>
      <c r="AM134">
        <v>2008</v>
      </c>
      <c r="AN134" s="51">
        <v>1961</v>
      </c>
      <c r="AO134" s="51">
        <v>74972</v>
      </c>
      <c r="AP134" s="51">
        <v>5769</v>
      </c>
      <c r="AQ134" s="26">
        <v>567</v>
      </c>
      <c r="AR134" s="26">
        <v>333</v>
      </c>
      <c r="AS134" s="51">
        <v>83599</v>
      </c>
      <c r="AU134" s="22" t="s">
        <v>23</v>
      </c>
      <c r="AV134" s="25">
        <v>20</v>
      </c>
      <c r="AW134" s="28">
        <v>1322</v>
      </c>
      <c r="AX134" s="25">
        <v>50</v>
      </c>
      <c r="AY134" s="25">
        <v>7</v>
      </c>
      <c r="AZ134" s="25">
        <v>3</v>
      </c>
      <c r="BA134" s="28">
        <v>1402</v>
      </c>
    </row>
    <row r="135" spans="2:53">
      <c r="C135">
        <f>(((C133/C131)-1)*100)</f>
        <v>9.857114799175104</v>
      </c>
      <c r="D135">
        <f>(((D133/D131)-1)*100)</f>
        <v>16.839651152750189</v>
      </c>
      <c r="AM135">
        <v>2009</v>
      </c>
      <c r="AN135" s="51">
        <v>2004</v>
      </c>
      <c r="AO135" s="51">
        <v>77514</v>
      </c>
      <c r="AP135" s="51">
        <v>5286</v>
      </c>
      <c r="AQ135" s="26">
        <v>475</v>
      </c>
      <c r="AR135" s="26">
        <v>316</v>
      </c>
      <c r="AS135" s="51">
        <v>85595</v>
      </c>
      <c r="AU135" s="22" t="s">
        <v>23</v>
      </c>
      <c r="AV135" s="25">
        <v>121</v>
      </c>
      <c r="AW135" s="28">
        <v>4904</v>
      </c>
      <c r="AX135" s="25">
        <v>316</v>
      </c>
      <c r="AY135" s="25">
        <v>14</v>
      </c>
      <c r="AZ135" s="25">
        <v>9</v>
      </c>
      <c r="BA135" s="28">
        <v>5364</v>
      </c>
    </row>
    <row r="136" spans="2:53">
      <c r="AU136" s="22" t="s">
        <v>23</v>
      </c>
      <c r="AV136" s="25">
        <v>85</v>
      </c>
      <c r="AW136" s="28">
        <v>5262</v>
      </c>
      <c r="AX136" s="25">
        <v>391</v>
      </c>
      <c r="AY136" s="25">
        <v>24</v>
      </c>
      <c r="AZ136" s="25">
        <v>9</v>
      </c>
      <c r="BA136" s="28">
        <v>5771</v>
      </c>
    </row>
    <row r="137" spans="2:53">
      <c r="AU137" s="22" t="s">
        <v>23</v>
      </c>
      <c r="AV137" s="25">
        <v>87</v>
      </c>
      <c r="AW137" s="28">
        <v>3006</v>
      </c>
      <c r="AX137" s="25">
        <v>116</v>
      </c>
      <c r="AY137" s="25">
        <v>6</v>
      </c>
      <c r="AZ137" s="25">
        <v>1</v>
      </c>
      <c r="BA137" s="28">
        <v>3216</v>
      </c>
    </row>
    <row r="138" spans="2:53">
      <c r="AU138" s="22" t="s">
        <v>23</v>
      </c>
      <c r="AV138" s="25">
        <v>683</v>
      </c>
      <c r="AW138" s="28">
        <v>30007</v>
      </c>
      <c r="AX138" s="28">
        <v>2662</v>
      </c>
      <c r="AY138" s="25">
        <v>333</v>
      </c>
      <c r="AZ138" s="25">
        <v>227</v>
      </c>
      <c r="BA138" s="28">
        <v>33912</v>
      </c>
    </row>
    <row r="139" spans="2:53">
      <c r="AU139" s="22" t="s">
        <v>23</v>
      </c>
      <c r="AV139" s="25">
        <v>47</v>
      </c>
      <c r="AW139" s="28">
        <v>3554</v>
      </c>
      <c r="AX139" s="25">
        <v>190</v>
      </c>
      <c r="AY139" s="25">
        <v>3</v>
      </c>
      <c r="AZ139" s="25">
        <v>3</v>
      </c>
      <c r="BA139" s="28">
        <v>3797</v>
      </c>
    </row>
    <row r="140" spans="2:53">
      <c r="AU140" s="22" t="s">
        <v>23</v>
      </c>
      <c r="AV140" s="25">
        <v>791</v>
      </c>
      <c r="AW140" s="28">
        <v>23412</v>
      </c>
      <c r="AX140" s="28">
        <v>1939</v>
      </c>
      <c r="AY140" s="25">
        <v>175</v>
      </c>
      <c r="AZ140" s="25">
        <v>77</v>
      </c>
      <c r="BA140" s="28">
        <v>26394</v>
      </c>
    </row>
    <row r="141" spans="2:53">
      <c r="AU141" s="22" t="s">
        <v>23</v>
      </c>
      <c r="AV141" s="25">
        <v>7</v>
      </c>
      <c r="AW141" s="25">
        <v>311</v>
      </c>
      <c r="AX141" s="25">
        <v>9</v>
      </c>
      <c r="AY141" s="25">
        <v>1</v>
      </c>
      <c r="AZ141" s="25">
        <v>0</v>
      </c>
      <c r="BA141" s="25">
        <v>328</v>
      </c>
    </row>
    <row r="142" spans="2:53" ht="15.75">
      <c r="C142" s="91" t="s">
        <v>38</v>
      </c>
      <c r="D142" s="91"/>
      <c r="E142" s="91"/>
      <c r="F142" s="91"/>
      <c r="G142" s="91"/>
      <c r="H142" s="91"/>
      <c r="I142" s="91"/>
      <c r="J142" s="91"/>
      <c r="AU142" s="85" t="s">
        <v>23</v>
      </c>
      <c r="AV142" s="37">
        <v>15</v>
      </c>
      <c r="AW142" s="37">
        <v>561</v>
      </c>
      <c r="AX142" s="37">
        <v>13</v>
      </c>
      <c r="AY142" s="37">
        <v>1</v>
      </c>
      <c r="AZ142" s="37">
        <v>0</v>
      </c>
      <c r="BA142" s="37">
        <v>590</v>
      </c>
    </row>
    <row r="143" spans="2:53">
      <c r="C143" s="52" t="s">
        <v>53</v>
      </c>
      <c r="D143" s="52" t="s">
        <v>40</v>
      </c>
      <c r="E143" s="52" t="s">
        <v>41</v>
      </c>
      <c r="F143" s="52" t="s">
        <v>42</v>
      </c>
      <c r="G143" s="52" t="s">
        <v>43</v>
      </c>
      <c r="H143" s="52" t="s">
        <v>44</v>
      </c>
      <c r="I143" s="52" t="s">
        <v>45</v>
      </c>
      <c r="J143" s="52" t="s">
        <v>27</v>
      </c>
      <c r="AV143" s="51">
        <v>1961</v>
      </c>
      <c r="AW143" s="51">
        <v>74972</v>
      </c>
      <c r="AX143" s="51">
        <v>5769</v>
      </c>
      <c r="AY143" s="26">
        <v>567</v>
      </c>
      <c r="AZ143" s="26">
        <v>333</v>
      </c>
      <c r="BA143" s="51">
        <v>83599</v>
      </c>
    </row>
    <row r="144" spans="2:53">
      <c r="B144">
        <v>2007</v>
      </c>
      <c r="C144" s="26">
        <v>375</v>
      </c>
      <c r="D144" s="21">
        <v>21090</v>
      </c>
      <c r="E144" s="21">
        <v>25365</v>
      </c>
      <c r="F144" s="21">
        <v>41229</v>
      </c>
      <c r="G144" s="21">
        <v>31712</v>
      </c>
      <c r="H144" s="21">
        <v>18583</v>
      </c>
      <c r="I144" s="21">
        <v>1385</v>
      </c>
      <c r="J144" s="21">
        <v>139739</v>
      </c>
    </row>
    <row r="145" spans="2:10">
      <c r="B145">
        <v>2008</v>
      </c>
      <c r="C145" s="26">
        <v>502</v>
      </c>
      <c r="D145" s="21">
        <v>21500</v>
      </c>
      <c r="E145" s="21">
        <v>25963</v>
      </c>
      <c r="F145" s="21">
        <v>43099</v>
      </c>
      <c r="G145" s="21">
        <v>35747</v>
      </c>
      <c r="H145" s="21">
        <v>23507</v>
      </c>
      <c r="I145" s="21">
        <v>1737</v>
      </c>
      <c r="J145" s="21">
        <v>152055</v>
      </c>
    </row>
    <row r="146" spans="2:10">
      <c r="B146">
        <v>2009</v>
      </c>
      <c r="C146" s="26">
        <v>465</v>
      </c>
      <c r="D146" s="21">
        <v>21921</v>
      </c>
      <c r="E146" s="21">
        <v>25696</v>
      </c>
      <c r="F146" s="21">
        <v>45496</v>
      </c>
      <c r="G146" s="21">
        <v>36567</v>
      </c>
      <c r="H146" s="21">
        <v>25130</v>
      </c>
      <c r="I146" s="21">
        <v>1875</v>
      </c>
      <c r="J146" s="21">
        <v>157150</v>
      </c>
    </row>
    <row r="147" spans="2:10">
      <c r="C147">
        <f>(((C146/C144)-1)*100)</f>
        <v>24</v>
      </c>
      <c r="D147">
        <f>(((D146/D144)-1)*100)</f>
        <v>3.9402560455191971</v>
      </c>
      <c r="E147">
        <f t="shared" ref="E147:I147" si="11">(((E146/E144)-1)*100)</f>
        <v>1.3049477626650985</v>
      </c>
      <c r="F147">
        <f t="shared" si="11"/>
        <v>10.349511266341649</v>
      </c>
      <c r="G147">
        <f t="shared" si="11"/>
        <v>15.309661957618559</v>
      </c>
      <c r="H147">
        <f t="shared" si="11"/>
        <v>35.231125221977067</v>
      </c>
      <c r="I147">
        <f t="shared" si="11"/>
        <v>35.379061371841146</v>
      </c>
    </row>
    <row r="149" spans="2:10">
      <c r="J149">
        <f>(((F146/F144)-1)*100)</f>
        <v>10.349511266341649</v>
      </c>
    </row>
    <row r="151" spans="2:10">
      <c r="J151">
        <f>(((H146/H144)-1)*100)</f>
        <v>35.231125221977067</v>
      </c>
    </row>
    <row r="154" spans="2:10">
      <c r="J154">
        <f>(((I146/I144)-1)*100)</f>
        <v>35.379061371841146</v>
      </c>
    </row>
    <row r="162" spans="2:8">
      <c r="C162" s="92" t="s">
        <v>46</v>
      </c>
      <c r="D162" s="91"/>
      <c r="E162" s="91"/>
      <c r="F162" s="91"/>
      <c r="G162" s="91"/>
      <c r="H162" s="91"/>
    </row>
    <row r="163" spans="2:8">
      <c r="C163" s="53" t="s">
        <v>52</v>
      </c>
      <c r="D163" s="53" t="s">
        <v>48</v>
      </c>
      <c r="E163" s="53" t="s">
        <v>49</v>
      </c>
      <c r="F163" s="53" t="s">
        <v>50</v>
      </c>
      <c r="G163" s="53" t="s">
        <v>51</v>
      </c>
      <c r="H163" s="53" t="s">
        <v>27</v>
      </c>
    </row>
    <row r="164" spans="2:8">
      <c r="B164">
        <v>2007</v>
      </c>
      <c r="C164" s="51">
        <v>5400</v>
      </c>
      <c r="D164" s="51">
        <v>105897</v>
      </c>
      <c r="E164" s="51">
        <v>21539</v>
      </c>
      <c r="F164" s="51">
        <v>3166</v>
      </c>
      <c r="G164" s="51">
        <v>2935</v>
      </c>
      <c r="H164" s="51">
        <v>138937</v>
      </c>
    </row>
    <row r="165" spans="2:8">
      <c r="B165">
        <v>2008</v>
      </c>
      <c r="C165" s="51">
        <v>6287</v>
      </c>
      <c r="D165" s="51">
        <v>110335</v>
      </c>
      <c r="E165" s="51">
        <v>25040</v>
      </c>
      <c r="F165" s="51">
        <v>4794</v>
      </c>
      <c r="G165" s="51">
        <v>5551</v>
      </c>
      <c r="H165" s="51">
        <v>151983</v>
      </c>
    </row>
    <row r="166" spans="2:8">
      <c r="B166">
        <v>2009</v>
      </c>
      <c r="C166" s="51">
        <v>6590</v>
      </c>
      <c r="D166" s="51">
        <v>116082</v>
      </c>
      <c r="E166" s="51">
        <v>24089</v>
      </c>
      <c r="F166" s="51">
        <v>4181</v>
      </c>
      <c r="G166" s="51">
        <v>6154</v>
      </c>
      <c r="H166" s="51">
        <v>157096</v>
      </c>
    </row>
    <row r="168" spans="2:8">
      <c r="C168">
        <f>(((C166/C164)-1)*100)</f>
        <v>22.037037037037031</v>
      </c>
      <c r="D168">
        <f>(((D166/D164)-1)*100)</f>
        <v>9.6178361993257688</v>
      </c>
      <c r="E168">
        <f t="shared" ref="E168:H168" si="12">(((E166/E164)-1)*100)</f>
        <v>11.838989739542228</v>
      </c>
      <c r="F168">
        <f t="shared" si="12"/>
        <v>32.059380922299432</v>
      </c>
      <c r="G168">
        <f t="shared" si="12"/>
        <v>109.6763202725724</v>
      </c>
      <c r="H168">
        <f t="shared" si="12"/>
        <v>13.069952568430288</v>
      </c>
    </row>
  </sheetData>
  <mergeCells count="26">
    <mergeCell ref="CC2:CI2"/>
    <mergeCell ref="CC17:CE17"/>
    <mergeCell ref="CC32:CJ32"/>
    <mergeCell ref="CC47:CH47"/>
    <mergeCell ref="CC116:CJ116"/>
    <mergeCell ref="BH2:BN2"/>
    <mergeCell ref="BH17:BJ17"/>
    <mergeCell ref="BH32:BO32"/>
    <mergeCell ref="BH47:BM47"/>
    <mergeCell ref="BH110:BO110"/>
    <mergeCell ref="C142:J142"/>
    <mergeCell ref="C162:H162"/>
    <mergeCell ref="V47:V48"/>
    <mergeCell ref="AO2:AU2"/>
    <mergeCell ref="AO17:AQ17"/>
    <mergeCell ref="AO32:AV32"/>
    <mergeCell ref="AO47:AT47"/>
    <mergeCell ref="C2:J2"/>
    <mergeCell ref="C18:J18"/>
    <mergeCell ref="C34:J34"/>
    <mergeCell ref="AO63:AP63"/>
    <mergeCell ref="AN112:AU112"/>
    <mergeCell ref="AN131:AS131"/>
    <mergeCell ref="W47:AE47"/>
    <mergeCell ref="V60:V61"/>
    <mergeCell ref="W60:AE60"/>
  </mergeCells>
  <hyperlinks>
    <hyperlink ref="W35" r:id="rId1" tooltip="ordenar" display="http://sgt.caged.gov.br/XOLAPW.dll/pamTablePM?pr=2.868.636&amp;tr=12.364&amp;et=00:00&amp;ob=MUN330080_FRQ"/>
    <hyperlink ref="X35" r:id="rId2" tooltip="ordenar" display="http://sgt.caged.gov.br/XOLAPW.dll/pamTablePM?pr=2.868.636&amp;tr=12.364&amp;et=00:00&amp;ob=MUN330130_FRQ"/>
    <hyperlink ref="Y35" r:id="rId3" tooltip="ordenar" display="http://sgt.caged.gov.br/XOLAPW.dll/pamTablePM?pr=2.868.636&amp;tr=12.364&amp;et=00:00&amp;ob=MUN330185_FRQ"/>
    <hyperlink ref="Z35" r:id="rId4" tooltip="ordenar" display="http://sgt.caged.gov.br/XOLAPW.dll/pamTablePM?pr=2.868.636&amp;tr=12.364&amp;et=00:00&amp;ob=MUN330190_FRQ"/>
    <hyperlink ref="AA35" r:id="rId5" tooltip="ordenar" display="http://sgt.caged.gov.br/XOLAPW.dll/pamTablePM?pr=2.868.636&amp;tr=12.364&amp;et=00:00&amp;ob=MUN330250_FRQ"/>
    <hyperlink ref="AB35" r:id="rId6" tooltip="ordenar" display="http://sgt.caged.gov.br/XOLAPW.dll/pamTablePM?pr=2.868.636&amp;tr=12.364&amp;et=00:00&amp;ob=MUN330270_FRQ"/>
    <hyperlink ref="AC35" r:id="rId7" tooltip="ordenar" display="http://sgt.caged.gov.br/XOLAPW.dll/pamTablePM?pr=2.868.636&amp;tr=12.364&amp;et=00:00&amp;ob=MUN330330_FRQ"/>
    <hyperlink ref="AD35" r:id="rId8" tooltip="ordenar" display="http://sgt.caged.gov.br/XOLAPW.dll/pamTablePM?pr=2.868.636&amp;tr=12.364&amp;et=00:00&amp;ob=MUN330430_FRQ"/>
    <hyperlink ref="AE35" r:id="rId9" tooltip="ordenar" display="http://sgt.caged.gov.br/XOLAPW.dll/pamTablePM?pr=2.868.636&amp;tr=12.364&amp;et=00:00&amp;ob=MUN330490_FRQ"/>
    <hyperlink ref="AF35" r:id="rId10" tooltip="ordenar" display="http://sgt.caged.gov.br/XOLAPW.dll/pamTablePM?pr=2.868.636&amp;tr=12.364&amp;et=00:00&amp;ob=MUN330560_FRQ"/>
    <hyperlink ref="AG35" r:id="rId11" tooltip="ordenar" display="http://sgt.caged.gov.br/XOLAPW.dll/pamTablePM?pr=2.868.636&amp;tr=12.364&amp;et=00:00&amp;ob=MUN330575_FRQ"/>
    <hyperlink ref="AH35" r:id="rId12" tooltip="ordenar" display="http://sgt.caged.gov.br/XOLAPW.dll/pamTablePM?pr=2.868.636&amp;tr=12.364&amp;et=00:00&amp;ob=FRQ"/>
    <hyperlink ref="W48" r:id="rId13" tooltip="ordenar" display="http://sgt.caged.gov.br/XOLAPW.dll/pamTablePM?pr=2.868.636&amp;tr=7.299&amp;et=00:00&amp;ob=EXTR_MINERAL_FRQ"/>
    <hyperlink ref="X48" r:id="rId14" tooltip="ordenar" display="http://sgt.caged.gov.br/XOLAPW.dll/pamTablePM?pr=2.868.636&amp;tr=7.299&amp;et=00:00&amp;ob=IND_TRANSF_FRQ"/>
    <hyperlink ref="Y48" r:id="rId15" tooltip="ordenar" display="http://sgt.caged.gov.br/XOLAPW.dll/pamTablePM?pr=2.868.636&amp;tr=7.299&amp;et=00:00&amp;ob=SERV_IND_UP_FRQ"/>
    <hyperlink ref="Z48" r:id="rId16" tooltip="ordenar" display="http://sgt.caged.gov.br/XOLAPW.dll/pamTablePM?pr=2.868.636&amp;tr=7.299&amp;et=00:00&amp;ob=CONSTR_CIVIL_FRQ"/>
    <hyperlink ref="AA48" r:id="rId17" tooltip="ordenar" display="http://sgt.caged.gov.br/XOLAPW.dll/pamTablePM?pr=2.868.636&amp;tr=7.299&amp;et=00:00&amp;ob=COMERCIO_FRQ"/>
    <hyperlink ref="AB48" r:id="rId18" tooltip="ordenar" display="http://sgt.caged.gov.br/XOLAPW.dll/pamTablePM?pr=2.868.636&amp;tr=7.299&amp;et=00:00&amp;ob=SERVICOS_FRQ"/>
    <hyperlink ref="AC48" r:id="rId19" tooltip="ordenar" display="http://sgt.caged.gov.br/XOLAPW.dll/pamTablePM?pr=2.868.636&amp;tr=7.299&amp;et=00:00&amp;ob=ADM_PUBLICA_FRQ"/>
    <hyperlink ref="AD48" r:id="rId20" tooltip="ordenar" display="http://sgt.caged.gov.br/XOLAPW.dll/pamTablePM?pr=2.868.636&amp;tr=7.299&amp;et=00:00&amp;ob=AGROPECUARIA_FRQ"/>
    <hyperlink ref="W61" r:id="rId21" tooltip="ordenar" display="http://sgt.caged.gov.br/XOLAPW.dll/pamTablePM?pr=2.868.636&amp;tr=7.299&amp;et=00:00&amp;ob=EXTR_MINERAL_FRQ"/>
    <hyperlink ref="X61" r:id="rId22" tooltip="ordenar" display="http://sgt.caged.gov.br/XOLAPW.dll/pamTablePM?pr=2.868.636&amp;tr=7.299&amp;et=00:00&amp;ob=IND_TRANSF_FRQ"/>
    <hyperlink ref="Y61" r:id="rId23" tooltip="ordenar" display="http://sgt.caged.gov.br/XOLAPW.dll/pamTablePM?pr=2.868.636&amp;tr=7.299&amp;et=00:00&amp;ob=SERV_IND_UP_FRQ"/>
    <hyperlink ref="Z61" r:id="rId24" tooltip="ordenar" display="http://sgt.caged.gov.br/XOLAPW.dll/pamTablePM?pr=2.868.636&amp;tr=7.299&amp;et=00:00&amp;ob=CONSTR_CIVIL_FRQ"/>
    <hyperlink ref="AA61" r:id="rId25" tooltip="ordenar" display="http://sgt.caged.gov.br/XOLAPW.dll/pamTablePM?pr=2.868.636&amp;tr=7.299&amp;et=00:00&amp;ob=COMERCIO_FRQ"/>
    <hyperlink ref="AB61" r:id="rId26" tooltip="ordenar" display="http://sgt.caged.gov.br/XOLAPW.dll/pamTablePM?pr=2.868.636&amp;tr=7.299&amp;et=00:00&amp;ob=SERVICOS_FRQ"/>
    <hyperlink ref="AC61" r:id="rId27" tooltip="ordenar" display="http://sgt.caged.gov.br/XOLAPW.dll/pamTablePM?pr=2.868.636&amp;tr=7.299&amp;et=00:00&amp;ob=ADM_PUBLICA_FRQ"/>
    <hyperlink ref="AD61" r:id="rId28" tooltip="ordenar" display="http://sgt.caged.gov.br/XOLAPW.dll/pamTablePM?pr=2.868.636&amp;tr=7.299&amp;et=00:00&amp;ob=AGROPECUARIA_FRQ"/>
  </hyperlinks>
  <pageMargins left="0.7" right="0.7" top="0.75" bottom="0.75" header="0.3" footer="0.3"/>
  <pageSetup paperSize="9" orientation="portrait" horizontalDpi="300" verticalDpi="300" r:id="rId29"/>
  <drawing r:id="rId3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Gráficos</vt:lpstr>
      </vt:variant>
      <vt:variant>
        <vt:i4>14</vt:i4>
      </vt:variant>
    </vt:vector>
  </HeadingPairs>
  <TitlesOfParts>
    <vt:vector size="17" baseType="lpstr">
      <vt:lpstr>Tabela 1</vt:lpstr>
      <vt:lpstr>dados</vt:lpstr>
      <vt:lpstr>Plan3</vt:lpstr>
      <vt:lpstr>Figura 2</vt:lpstr>
      <vt:lpstr>Figura3</vt:lpstr>
      <vt:lpstr>Figura 4</vt:lpstr>
      <vt:lpstr>Figura 5</vt:lpstr>
      <vt:lpstr>Figura 6</vt:lpstr>
      <vt:lpstr>Figura 7</vt:lpstr>
      <vt:lpstr>Figura 8</vt:lpstr>
      <vt:lpstr>Figura 9</vt:lpstr>
      <vt:lpstr>Figura 10</vt:lpstr>
      <vt:lpstr>Figura 11</vt:lpstr>
      <vt:lpstr>Figura 12</vt:lpstr>
      <vt:lpstr>Figura 13</vt:lpstr>
      <vt:lpstr>Figura 14</vt:lpstr>
      <vt:lpstr>Figura 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2012-12-19T20:15:18Z</dcterms:modified>
</cp:coreProperties>
</file>